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0730" windowHeight="11760" tabRatio="597" activeTab="3"/>
  </bookViews>
  <sheets>
    <sheet name="Приложение 1" sheetId="22" r:id="rId1"/>
    <sheet name="приложение 2" sheetId="20" r:id="rId2"/>
    <sheet name="приложение 3" sheetId="21" r:id="rId3"/>
    <sheet name="приложение 4" sheetId="19" r:id="rId4"/>
  </sheets>
  <definedNames>
    <definedName name="_xlnm._FilterDatabase" localSheetId="0" hidden="1">'Приложение 1'!$A$10:$R$11</definedName>
    <definedName name="_xlnm.Print_Titles" localSheetId="0">'Приложение 1'!$10:$10</definedName>
    <definedName name="_xlnm.Print_Titles" localSheetId="1">'приложение 2'!$11:$11</definedName>
    <definedName name="_xlnm.Print_Titles" localSheetId="3">'приложение 4'!$8:$8</definedName>
    <definedName name="_xlnm.Print_Area" localSheetId="0">'Приложение 1'!$C$1:$AA$37</definedName>
    <definedName name="_xlnm.Print_Area" localSheetId="1">'приложение 2'!$A$1:$S$21</definedName>
    <definedName name="_xlnm.Print_Area" localSheetId="2">'приложение 3'!$A$1:$AC$16</definedName>
    <definedName name="_xlnm.Print_Area" localSheetId="3">'приложение 4'!$A$1:$P$9</definedName>
    <definedName name="Перечень" localSheetId="1">#REF!</definedName>
    <definedName name="Перечень" localSheetId="2">#REF!</definedName>
    <definedName name="Перечень" localSheetId="3">#REF!</definedName>
    <definedName name="Перечень">#REF!</definedName>
    <definedName name="Перечень2" localSheetId="1">#REF!</definedName>
    <definedName name="Перечень2" localSheetId="2">#REF!</definedName>
    <definedName name="Перечень2" localSheetId="3">#REF!</definedName>
    <definedName name="Перечень2">#REF!</definedName>
    <definedName name="Перечень3" localSheetId="1">#REF!</definedName>
    <definedName name="Перечень3" localSheetId="2">#REF!</definedName>
    <definedName name="Перечень3" localSheetId="3">#REF!</definedName>
    <definedName name="Перечень3">#REF!</definedName>
    <definedName name="цукцуп" localSheetId="1">#REF!</definedName>
    <definedName name="цукцуп" localSheetId="3">#REF!</definedName>
    <definedName name="цукцуп">#REF!</definedName>
    <definedName name="ыыыыыыыыыыыыы" localSheetId="1">#REF!</definedName>
    <definedName name="ыыыыыыыыыыыыы" localSheetId="3">#REF!</definedName>
    <definedName name="ыыыыыыыыыыыыы">#REF!</definedName>
  </definedNames>
  <calcPr calcId="124519"/>
</workbook>
</file>

<file path=xl/calcChain.xml><?xml version="1.0" encoding="utf-8"?>
<calcChain xmlns="http://schemas.openxmlformats.org/spreadsheetml/2006/main">
  <c r="S36" i="22"/>
  <c r="R36"/>
  <c r="L36"/>
  <c r="F36"/>
  <c r="E36"/>
  <c r="I12" i="20"/>
  <c r="H12"/>
  <c r="G12"/>
  <c r="F12"/>
  <c r="E12"/>
  <c r="D12"/>
  <c r="C12"/>
  <c r="S12"/>
  <c r="R12"/>
  <c r="Q12"/>
  <c r="P12"/>
  <c r="O12"/>
  <c r="N12"/>
  <c r="M12"/>
  <c r="L12"/>
  <c r="K12"/>
  <c r="F15" i="21" l="1"/>
  <c r="G15"/>
  <c r="J15"/>
  <c r="L15"/>
  <c r="M15"/>
  <c r="Q15"/>
  <c r="R15"/>
  <c r="S15"/>
  <c r="T15"/>
  <c r="U15"/>
  <c r="V15"/>
  <c r="W15"/>
  <c r="X15"/>
  <c r="Y15"/>
  <c r="Z15"/>
  <c r="AC15"/>
  <c r="G13" i="20" l="1"/>
  <c r="T13" l="1"/>
  <c r="AB15" i="21" l="1"/>
  <c r="AA15"/>
  <c r="K15"/>
  <c r="I15"/>
  <c r="H15"/>
  <c r="P16"/>
  <c r="O16"/>
  <c r="E16"/>
  <c r="P15" l="1"/>
  <c r="E15"/>
  <c r="D16"/>
  <c r="N16"/>
  <c r="N15" l="1"/>
  <c r="D15"/>
  <c r="O15"/>
  <c r="C16"/>
  <c r="C15" l="1"/>
  <c r="Q13" i="20"/>
  <c r="N13"/>
  <c r="J12"/>
  <c r="D13"/>
  <c r="W7" l="1"/>
  <c r="X7" l="1"/>
  <c r="T12"/>
  <c r="P9" i="19" l="1"/>
  <c r="I9"/>
</calcChain>
</file>

<file path=xl/sharedStrings.xml><?xml version="1.0" encoding="utf-8"?>
<sst xmlns="http://schemas.openxmlformats.org/spreadsheetml/2006/main" count="337" uniqueCount="154">
  <si>
    <t>кв. м</t>
  </si>
  <si>
    <t>руб.</t>
  </si>
  <si>
    <t>№ п/п</t>
  </si>
  <si>
    <t>Наименование муниципального образования</t>
  </si>
  <si>
    <t>Всего расселяемая площадь жилых помещений</t>
  </si>
  <si>
    <t>расселяемая площадь</t>
  </si>
  <si>
    <t>стоимость</t>
  </si>
  <si>
    <t>в строящихся домах</t>
  </si>
  <si>
    <t>в домах, введенных в эксплуатацию</t>
  </si>
  <si>
    <t>Число жителей, планируемых к переселению</t>
  </si>
  <si>
    <t>Количество расселяемых жилых помещений</t>
  </si>
  <si>
    <t>Расселяемая площадь жилых помещений</t>
  </si>
  <si>
    <t>Всего</t>
  </si>
  <si>
    <t>в том числе</t>
  </si>
  <si>
    <t>муниципальная собственность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</si>
  <si>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</si>
  <si>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</si>
  <si>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</si>
  <si>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чел.</t>
  </si>
  <si>
    <t>ед.</t>
  </si>
  <si>
    <t>собственность граждан</t>
  </si>
  <si>
    <t>Источники финансирования программы</t>
  </si>
  <si>
    <t>Справочно:
Расчетная сумма экономии бюджетных средств</t>
  </si>
  <si>
    <t>Справочно:
Возмещение части стоимости жилых помещений</t>
  </si>
  <si>
    <t>за счет средств собственников жилых помещений</t>
  </si>
  <si>
    <t>приобретаемая площадь</t>
  </si>
  <si>
    <t>Расселяемая площадь</t>
  </si>
  <si>
    <t>Количество переселяемых жителей</t>
  </si>
  <si>
    <t>2023 год</t>
  </si>
  <si>
    <t>2024 год</t>
  </si>
  <si>
    <t>2025 год</t>
  </si>
  <si>
    <t>x</t>
  </si>
  <si>
    <t>Всего стоимость мероприятий по переселению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</si>
  <si>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</si>
  <si>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</si>
  <si>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</si>
  <si>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</si>
  <si>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</si>
  <si>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</si>
  <si>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</si>
  <si>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</si>
  <si>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</si>
  <si>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</si>
  <si>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 xml:space="preserve"> предоставление по договорам 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</si>
  <si>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</si>
  <si>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</si>
  <si>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</si>
  <si>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стоимость возмещения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</si>
  <si>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</si>
  <si>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</si>
  <si>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>площадь</t>
  </si>
  <si>
    <t>за счет переселения граждан в свободный муниципальный жилищный фонд</t>
  </si>
  <si>
    <t>План мероприятий по переселению граждан из аварийного жилищного фонда</t>
  </si>
  <si>
    <t>Итого по  Аннинскому  городскому поселению Аннинского муниципального района</t>
  </si>
  <si>
    <t>2026 год</t>
  </si>
  <si>
    <t>2027 год</t>
  </si>
  <si>
    <t>2028 год</t>
  </si>
  <si>
    <t>Планируемые показатели реализации региональной адресной программы по переселению граждан из аварийного жилищного фонда</t>
  </si>
  <si>
    <t>План реализации мероприятий по переселению граждан из аварийного жилищного фонда по способам переселения</t>
  </si>
  <si>
    <t xml:space="preserve">субсидия на возмещение или оплату расходов по договорам о комплексном развитии территорий </t>
  </si>
  <si>
    <t>приведение жилых помещений свободного жилищного фонда в состояние, пригодное для постоянного проживания граждан</t>
  </si>
  <si>
    <t>приведение приобретенных жилых помещений свободного жилищного фонда в состояние, пригодное для постоянного проживания граждан</t>
  </si>
  <si>
    <t xml:space="preserve">Наименование муниципального образования </t>
  </si>
  <si>
    <t>Аннинское городское поселение</t>
  </si>
  <si>
    <t>за счет переселения граждан в рамках реализации решений о КРТ</t>
  </si>
  <si>
    <t>за счет средств иных лиц (инвестора по договору КРТ)</t>
  </si>
  <si>
    <t>Приложение № 4
муниципальной адресной программе Аннинского городского поселения
«Переселение граждан из аварийного жилищного фонда, признанного таковым с 1 января 2017 года до 1 января 2022 года»</t>
  </si>
  <si>
    <t>Приложение № 3
муниципальной адресной программе Аннинского городского поселения
«Переселение граждан из аварийного жилищного фонда, признанного таковым с 1 января 2017 года до 1 января 2022 года»</t>
  </si>
  <si>
    <t>Приложение № 2
муниципальной адресной программе Аннинского городского поселения
«Переселение граждан из аварийного жилищного фонда, признанного таковым с 1 января 2017 года до 1 января 2022 года»</t>
  </si>
  <si>
    <t>Всего за 2024 год</t>
  </si>
  <si>
    <t>0*</t>
  </si>
  <si>
    <t>53277268,8**</t>
  </si>
  <si>
    <t>0***</t>
  </si>
  <si>
    <t xml:space="preserve">* - средства Фонда не указаны в связи с отсутствием утвержденных лимитов предоставления субъектом Российской Федерации финансовой поддержки на 2024 год;
** -  часть средств областного бюджета будет компенсирована за счет средств Фонда после доведения лимитов предоставления финансовой поддержки субъектам Российской Федерации;
*** - часть средств местного бюджета будет рассчитана после доведения лимитов предоставления финансовой поддержки за счет средств Фонда субъектам Российской Федерации
</t>
  </si>
  <si>
    <t>№ по порядку</t>
  </si>
  <si>
    <t>Ф.И.О. нанимателя/собственника</t>
  </si>
  <si>
    <t>Количество переселяемых граждан, чел.</t>
  </si>
  <si>
    <t>Количество комнат в квартире, шт.</t>
  </si>
  <si>
    <t>Форма собственности жилого помещения (частная/муниципальная)</t>
  </si>
  <si>
    <t>Способ переселения (возмещение, приобретение вторичка, приобретение первичный рынок)</t>
  </si>
  <si>
    <t>Адрес жилого помещения расположенного в аварийном МКД</t>
  </si>
  <si>
    <t>Тип дома (дом блокированной застройки, жилой дом (индивидуально- определенное здание), МКД)</t>
  </si>
  <si>
    <t>цена 1 кв.м.</t>
  </si>
  <si>
    <t>Общая площадь жилого помещения, расположенного в аварийном МКД, м2</t>
  </si>
  <si>
    <t>Плановая стоимость расселения по площади в аварийном доме, рублей</t>
  </si>
  <si>
    <t>Предоставляемая площадь, м2</t>
  </si>
  <si>
    <t>Площадь дополнительная, кв. м.</t>
  </si>
  <si>
    <t>стоимость на СНиПы, по 50%, рублей</t>
  </si>
  <si>
    <t>Кол-во многодетных семей, шт.</t>
  </si>
  <si>
    <t>Учетная норма</t>
  </si>
  <si>
    <t>стоимость на многодетные семьи, по 50%, рублей</t>
  </si>
  <si>
    <t>Всего, в том числе:</t>
  </si>
  <si>
    <t>ФБ</t>
  </si>
  <si>
    <t>КБ</t>
  </si>
  <si>
    <t>ОБ</t>
  </si>
  <si>
    <t>МО</t>
  </si>
  <si>
    <t>ОБ(50%)</t>
  </si>
  <si>
    <t>МО(50%)</t>
  </si>
  <si>
    <t>ЦЕНА НЕ ИЗВЕСТНА ПОКА, поэтому столбцы 11-15,  18-19 и 23-24 не заполняем</t>
  </si>
  <si>
    <t>Бабушкин Андрей Егорович</t>
  </si>
  <si>
    <t>частная</t>
  </si>
  <si>
    <t>приобретение первичный рынок</t>
  </si>
  <si>
    <t>пгт. Анна, ул.Ленина,д.7,кв.1</t>
  </si>
  <si>
    <t>МКД</t>
  </si>
  <si>
    <r>
      <t xml:space="preserve">Сорокина Юлия Николаевна      </t>
    </r>
    <r>
      <rPr>
        <sz val="14"/>
        <color rgb="FFFF0000"/>
        <rFont val="Times New Roman"/>
        <family val="1"/>
        <charset val="204"/>
      </rPr>
      <t xml:space="preserve"> </t>
    </r>
  </si>
  <si>
    <t>пгт. Анна, ул.Ленина,д.7,кв.3</t>
  </si>
  <si>
    <t>Васютина Нина Михайловна</t>
  </si>
  <si>
    <t>пгт. Анна, ул.Ленина,д.7,кв.4</t>
  </si>
  <si>
    <t>Буров Владимир Иванович</t>
  </si>
  <si>
    <t>пгт. Анна, ул.Ленина,д.7,кв.5</t>
  </si>
  <si>
    <t>Вобликова Наталия Владимировна, Коршунова Татьяна Сергеевна</t>
  </si>
  <si>
    <t>пгт. Анна, ул.Ленина,д.7,кв.6</t>
  </si>
  <si>
    <t>Гордиенко Сергей Леонидович</t>
  </si>
  <si>
    <t>пгт. Анна, ул.Ленина,д.7,кв.8</t>
  </si>
  <si>
    <t>Пономарёва Наталья Александровна</t>
  </si>
  <si>
    <t>пгт. Анна, ул.Ленина,д.7,кв.9</t>
  </si>
  <si>
    <t>Жбанчикова Елена Олеговна</t>
  </si>
  <si>
    <t>Попов Вячеслав Семенович</t>
  </si>
  <si>
    <t>Ляскина Нина Дмитриевна,Ляскин Александр Сергеевич,Ляскин Дмитрий Сергеевич</t>
  </si>
  <si>
    <t>Облов Вячеслав Александрович,Облов Дмитрий Вячеславович,Облов Михаил Вячеславович</t>
  </si>
  <si>
    <t>Гальцева Галина Алексеевна,Гальцев Олег Васильевич,Седова Ольга Васильевна</t>
  </si>
  <si>
    <t>Толок Вера Николаевна</t>
  </si>
  <si>
    <t> Капырина Елена Викторовна</t>
  </si>
  <si>
    <t xml:space="preserve">Забродина Юлия Алексеевна </t>
  </si>
  <si>
    <t>Хрусталева Ольга Александровна</t>
  </si>
  <si>
    <t>Здоров Сергей Сергеевич,Здорова Светлана Александровна</t>
  </si>
  <si>
    <t>Мошкина Нина Викторовна,Мошкин Алексей Сергеевич</t>
  </si>
  <si>
    <t>Терехова Вера Вячеславовна</t>
  </si>
  <si>
    <t>Ярославцев Петр Ильич,Ярославцева Вера Дмитриевна,Ярославцева Ольга Михайловна,Ярославцев Евгений Дмитриевич</t>
  </si>
  <si>
    <t>Федорук Александр Владимирович</t>
  </si>
  <si>
    <t>Федорук Инна Викторовна</t>
  </si>
  <si>
    <t> Глушкова Татьяна Сергеевна</t>
  </si>
  <si>
    <t>ИТОГО</t>
  </si>
  <si>
    <t>Реестр расселяемых гражданах и информация об объеме финансирования</t>
  </si>
  <si>
    <t>пгт. Анна, ул.Ленина,д.7, кв.10</t>
  </si>
  <si>
    <t>пгт. Анна, ул.Ленина,д.7, кв.10а</t>
  </si>
  <si>
    <t>пгт. Анна, ул.Ленина,д.7, кв.11</t>
  </si>
  <si>
    <t>пгт. Анна, ул.Ленина,д.7, кв.13</t>
  </si>
  <si>
    <t>пгт. Анна, ул.Ленина,д.7, кв.14</t>
  </si>
  <si>
    <t>пгт. Анна, ул.Ленина,д.7, кв.14а</t>
  </si>
  <si>
    <t>пгт. Анна, ул.Ленина,д.7, кв.15</t>
  </si>
  <si>
    <t>пгт. Анна, ул.Ленина,д.7, кв.16</t>
  </si>
  <si>
    <t>пгт. Анна, ул.Ленина,д.7, кв.17</t>
  </si>
  <si>
    <t>пгт. Анна, ул.Ленина,д.7, кв.18</t>
  </si>
  <si>
    <t>пгт. Анна, ул.Ленина,д.7, кв.30</t>
  </si>
  <si>
    <t>пгт. Анна, ул.Ленина,д.7, кв.29</t>
  </si>
  <si>
    <t>пгт. Анна, ул.Ленина,д.7, кв.28</t>
  </si>
  <si>
    <t>пгт. Анна, ул.Ленина,д.7, кв.24</t>
  </si>
  <si>
    <t>пгт. Анна, ул.Ленина,д.7, кв.27</t>
  </si>
  <si>
    <t>пгт. Анна, ул.Ленина,д.7, кв.22</t>
  </si>
  <si>
    <t>пгт. Анна, ул.Ленина,д.7, кв.20</t>
  </si>
  <si>
    <r>
      <t>Приложение № 1
к муниципальной адресной программе Аннинского             городского поселения
«Переселение граждан из аварийного жилищного фонда, признанного таковым с 1 января 2017 года до 1 января 2022 года</t>
    </r>
    <r>
      <rPr>
        <sz val="24"/>
        <rFont val="Calibri"/>
        <family val="2"/>
        <charset val="204"/>
      </rPr>
      <t>»</t>
    </r>
  </si>
  <si>
    <t>пгт. Анна, ул.Ленина,д.7, кв.31</t>
  </si>
  <si>
    <t>Аннинское  городское поселение Аннинского муниципального района Воронежской области</t>
  </si>
</sst>
</file>

<file path=xl/styles.xml><?xml version="1.0" encoding="utf-8"?>
<styleSheet xmlns="http://schemas.openxmlformats.org/spreadsheetml/2006/main">
  <numFmts count="6">
    <numFmt numFmtId="8" formatCode="#,##0.00\ &quot;₽&quot;;[Red]\-#,##0.00\ &quot;₽&quot;"/>
    <numFmt numFmtId="164" formatCode="_-* #,##0.00_р_._-;\-* #,##0.00_р_._-;_-* &quot;-&quot;??_р_._-;_-@_-"/>
    <numFmt numFmtId="165" formatCode="#,##0.00_ ;\-#,##0.00\ "/>
    <numFmt numFmtId="166" formatCode="#,##0_ ;\-#,##0\ "/>
    <numFmt numFmtId="167" formatCode="#,##0.00;[Red]#,##0.00"/>
    <numFmt numFmtId="168" formatCode="#,##0.0"/>
  </numFmts>
  <fonts count="5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Calibri"/>
      <family val="2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0"/>
      <color theme="0" tint="-0.34998626667073579"/>
      <name val="Arial Cyr"/>
      <charset val="204"/>
    </font>
    <font>
      <sz val="8"/>
      <color theme="0" tint="-0.34998626667073579"/>
      <name val="Times New Roman"/>
      <family val="1"/>
      <charset val="204"/>
    </font>
    <font>
      <sz val="10"/>
      <color theme="0" tint="-0.34998626667073579"/>
      <name val="Arial"/>
      <family val="2"/>
      <charset val="204"/>
    </font>
    <font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9" fillId="0" borderId="1"/>
    <xf numFmtId="0" fontId="12" fillId="0" borderId="1"/>
    <xf numFmtId="0" fontId="15" fillId="0" borderId="1"/>
    <xf numFmtId="164" fontId="15" fillId="0" borderId="1" applyFont="0" applyFill="0" applyBorder="0" applyAlignment="0" applyProtection="0"/>
    <xf numFmtId="0" fontId="6" fillId="0" borderId="1"/>
    <xf numFmtId="0" fontId="5" fillId="0" borderId="1"/>
    <xf numFmtId="0" fontId="19" fillId="0" borderId="1"/>
    <xf numFmtId="0" fontId="21" fillId="0" borderId="1"/>
    <xf numFmtId="0" fontId="15" fillId="0" borderId="1"/>
    <xf numFmtId="0" fontId="4" fillId="0" borderId="1"/>
    <xf numFmtId="0" fontId="4" fillId="0" borderId="1"/>
    <xf numFmtId="0" fontId="4" fillId="0" borderId="1"/>
    <xf numFmtId="0" fontId="3" fillId="0" borderId="1"/>
    <xf numFmtId="0" fontId="2" fillId="0" borderId="1"/>
    <xf numFmtId="0" fontId="1" fillId="0" borderId="1"/>
    <xf numFmtId="0" fontId="30" fillId="0" borderId="1"/>
    <xf numFmtId="0" fontId="33" fillId="0" borderId="1"/>
  </cellStyleXfs>
  <cellXfs count="165">
    <xf numFmtId="0" fontId="0" fillId="0" borderId="0" xfId="0"/>
    <xf numFmtId="0" fontId="9" fillId="0" borderId="1" xfId="1"/>
    <xf numFmtId="0" fontId="15" fillId="0" borderId="1" xfId="3" applyFill="1"/>
    <xf numFmtId="0" fontId="16" fillId="0" borderId="1" xfId="3" applyFont="1" applyFill="1" applyBorder="1" applyAlignment="1">
      <alignment horizontal="justify"/>
    </xf>
    <xf numFmtId="0" fontId="14" fillId="0" borderId="1" xfId="3" applyFont="1" applyFill="1" applyBorder="1" applyAlignment="1">
      <alignment horizontal="justify"/>
    </xf>
    <xf numFmtId="0" fontId="13" fillId="0" borderId="1" xfId="3" applyFont="1" applyFill="1" applyBorder="1" applyAlignment="1"/>
    <xf numFmtId="0" fontId="16" fillId="0" borderId="1" xfId="3" applyFont="1" applyFill="1" applyBorder="1" applyAlignment="1">
      <alignment horizontal="right"/>
    </xf>
    <xf numFmtId="0" fontId="10" fillId="0" borderId="3" xfId="3" applyFont="1" applyFill="1" applyBorder="1" applyAlignment="1">
      <alignment horizontal="center" wrapText="1"/>
    </xf>
    <xf numFmtId="0" fontId="10" fillId="0" borderId="1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4" fontId="14" fillId="0" borderId="2" xfId="3" applyNumberFormat="1" applyFont="1" applyFill="1" applyBorder="1" applyAlignment="1">
      <alignment horizontal="center" vertical="center" wrapText="1"/>
    </xf>
    <xf numFmtId="3" fontId="16" fillId="0" borderId="2" xfId="3" applyNumberFormat="1" applyFont="1" applyFill="1" applyBorder="1" applyAlignment="1">
      <alignment horizontal="center" vertical="center"/>
    </xf>
    <xf numFmtId="4" fontId="16" fillId="0" borderId="2" xfId="3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justify" wrapText="1"/>
    </xf>
    <xf numFmtId="0" fontId="14" fillId="0" borderId="2" xfId="3" applyFont="1" applyFill="1" applyBorder="1" applyAlignment="1">
      <alignment horizontal="center" vertical="center" textRotation="90" wrapText="1"/>
    </xf>
    <xf numFmtId="0" fontId="22" fillId="0" borderId="1" xfId="8" applyFont="1" applyFill="1"/>
    <xf numFmtId="0" fontId="23" fillId="0" borderId="1" xfId="8" applyFont="1" applyFill="1" applyAlignment="1">
      <alignment wrapText="1"/>
    </xf>
    <xf numFmtId="0" fontId="23" fillId="0" borderId="1" xfId="8" applyFont="1" applyFill="1"/>
    <xf numFmtId="0" fontId="7" fillId="0" borderId="1" xfId="3" applyFont="1" applyFill="1" applyBorder="1" applyAlignment="1">
      <alignment vertical="center"/>
    </xf>
    <xf numFmtId="0" fontId="21" fillId="0" borderId="1" xfId="8" applyFill="1"/>
    <xf numFmtId="0" fontId="21" fillId="0" borderId="1" xfId="8" applyFill="1" applyAlignment="1">
      <alignment wrapText="1"/>
    </xf>
    <xf numFmtId="0" fontId="25" fillId="0" borderId="2" xfId="8" applyFont="1" applyFill="1" applyBorder="1" applyAlignment="1">
      <alignment horizontal="center" vertical="center"/>
    </xf>
    <xf numFmtId="0" fontId="26" fillId="0" borderId="2" xfId="8" applyFont="1" applyFill="1" applyBorder="1" applyAlignment="1">
      <alignment horizontal="center" vertical="center" wrapText="1"/>
    </xf>
    <xf numFmtId="165" fontId="27" fillId="0" borderId="2" xfId="8" applyNumberFormat="1" applyFont="1" applyFill="1" applyBorder="1" applyAlignment="1">
      <alignment horizontal="center" vertical="center" wrapText="1"/>
    </xf>
    <xf numFmtId="166" fontId="27" fillId="0" borderId="2" xfId="8" applyNumberFormat="1" applyFont="1" applyFill="1" applyBorder="1" applyAlignment="1">
      <alignment horizontal="center" vertical="center" wrapText="1"/>
    </xf>
    <xf numFmtId="165" fontId="26" fillId="0" borderId="2" xfId="8" applyNumberFormat="1" applyFont="1" applyFill="1" applyBorder="1" applyAlignment="1">
      <alignment horizontal="center" vertical="center"/>
    </xf>
    <xf numFmtId="165" fontId="26" fillId="0" borderId="2" xfId="8" applyNumberFormat="1" applyFont="1" applyFill="1" applyBorder="1" applyAlignment="1">
      <alignment horizontal="center" vertical="center" wrapText="1"/>
    </xf>
    <xf numFmtId="166" fontId="26" fillId="0" borderId="2" xfId="8" applyNumberFormat="1" applyFont="1" applyFill="1" applyBorder="1" applyAlignment="1">
      <alignment horizontal="center" vertical="center"/>
    </xf>
    <xf numFmtId="166" fontId="26" fillId="0" borderId="2" xfId="8" applyNumberFormat="1" applyFont="1" applyFill="1" applyBorder="1" applyAlignment="1">
      <alignment horizontal="center" vertical="center" wrapText="1"/>
    </xf>
    <xf numFmtId="0" fontId="21" fillId="0" borderId="1" xfId="8" applyFill="1" applyAlignment="1" applyProtection="1">
      <alignment wrapText="1"/>
      <protection locked="0"/>
    </xf>
    <xf numFmtId="0" fontId="23" fillId="0" borderId="1" xfId="8" applyFont="1" applyFill="1" applyAlignment="1" applyProtection="1">
      <alignment horizontal="left" wrapText="1"/>
      <protection locked="0"/>
    </xf>
    <xf numFmtId="0" fontId="23" fillId="0" borderId="1" xfId="8" applyFont="1" applyFill="1" applyAlignment="1">
      <alignment horizontal="center" vertical="center" wrapText="1"/>
    </xf>
    <xf numFmtId="0" fontId="22" fillId="0" borderId="1" xfId="8" applyFont="1" applyFill="1" applyBorder="1" applyAlignment="1"/>
    <xf numFmtId="0" fontId="23" fillId="0" borderId="1" xfId="8" applyFont="1" applyFill="1" applyAlignment="1">
      <alignment horizontal="center" vertical="top" wrapText="1"/>
    </xf>
    <xf numFmtId="0" fontId="23" fillId="0" borderId="1" xfId="8" applyFont="1" applyFill="1" applyBorder="1" applyAlignment="1">
      <alignment vertical="top" wrapText="1"/>
    </xf>
    <xf numFmtId="0" fontId="23" fillId="0" borderId="1" xfId="8" applyFont="1" applyFill="1" applyBorder="1" applyAlignment="1">
      <alignment horizontal="center" vertical="top" wrapText="1"/>
    </xf>
    <xf numFmtId="0" fontId="11" fillId="0" borderId="1" xfId="3" applyFont="1" applyFill="1" applyBorder="1" applyAlignment="1">
      <alignment horizontal="center" vertical="center" wrapText="1"/>
    </xf>
    <xf numFmtId="0" fontId="15" fillId="0" borderId="1" xfId="9"/>
    <xf numFmtId="0" fontId="29" fillId="0" borderId="1" xfId="14" applyFont="1" applyAlignment="1">
      <alignment vertical="top" wrapText="1"/>
    </xf>
    <xf numFmtId="0" fontId="7" fillId="0" borderId="2" xfId="9" applyFont="1" applyBorder="1" applyAlignment="1">
      <alignment horizontal="center" vertical="center"/>
    </xf>
    <xf numFmtId="0" fontId="15" fillId="0" borderId="1" xfId="9" applyBorder="1"/>
    <xf numFmtId="4" fontId="11" fillId="0" borderId="2" xfId="9" applyNumberFormat="1" applyFont="1" applyBorder="1" applyAlignment="1">
      <alignment horizontal="center" vertical="center" wrapText="1"/>
    </xf>
    <xf numFmtId="4" fontId="7" fillId="0" borderId="2" xfId="9" applyNumberFormat="1" applyFont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/>
    </xf>
    <xf numFmtId="4" fontId="7" fillId="0" borderId="2" xfId="3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1" xfId="14"/>
    <xf numFmtId="4" fontId="15" fillId="0" borderId="1" xfId="9" applyNumberFormat="1"/>
    <xf numFmtId="0" fontId="15" fillId="0" borderId="1" xfId="9" applyAlignment="1">
      <alignment vertical="center"/>
    </xf>
    <xf numFmtId="0" fontId="7" fillId="0" borderId="1" xfId="3" applyFont="1" applyFill="1" applyBorder="1" applyAlignment="1">
      <alignment vertical="center" wrapText="1"/>
    </xf>
    <xf numFmtId="4" fontId="15" fillId="0" borderId="1" xfId="9" applyNumberFormat="1" applyAlignment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/>
    </xf>
    <xf numFmtId="3" fontId="28" fillId="0" borderId="2" xfId="6" applyNumberFormat="1" applyFont="1" applyFill="1" applyBorder="1" applyAlignment="1">
      <alignment horizontal="center" vertical="center"/>
    </xf>
    <xf numFmtId="4" fontId="17" fillId="0" borderId="2" xfId="3" applyNumberFormat="1" applyFont="1" applyFill="1" applyBorder="1" applyAlignment="1">
      <alignment horizontal="center" vertical="center" wrapText="1"/>
    </xf>
    <xf numFmtId="3" fontId="14" fillId="0" borderId="2" xfId="3" applyNumberFormat="1" applyFont="1" applyFill="1" applyBorder="1" applyAlignment="1">
      <alignment horizontal="center" vertical="center" wrapText="1"/>
    </xf>
    <xf numFmtId="0" fontId="7" fillId="0" borderId="2" xfId="9" applyFont="1" applyBorder="1" applyAlignment="1">
      <alignment horizontal="center" vertical="center" wrapText="1"/>
    </xf>
    <xf numFmtId="0" fontId="7" fillId="0" borderId="2" xfId="9" applyFont="1" applyFill="1" applyBorder="1" applyAlignment="1">
      <alignment horizontal="center" vertical="center" textRotation="90" wrapText="1"/>
    </xf>
    <xf numFmtId="0" fontId="25" fillId="0" borderId="2" xfId="8" applyFont="1" applyFill="1" applyBorder="1" applyAlignment="1">
      <alignment horizontal="center" vertical="center" wrapText="1"/>
    </xf>
    <xf numFmtId="0" fontId="22" fillId="0" borderId="1" xfId="17" applyFont="1" applyFill="1" applyProtection="1"/>
    <xf numFmtId="0" fontId="23" fillId="0" borderId="1" xfId="17" applyFont="1" applyFill="1" applyAlignment="1" applyProtection="1">
      <alignment wrapText="1"/>
    </xf>
    <xf numFmtId="0" fontId="23" fillId="0" borderId="1" xfId="17" applyFont="1" applyFill="1" applyProtection="1"/>
    <xf numFmtId="0" fontId="33" fillId="0" borderId="1" xfId="17" applyFill="1" applyProtection="1"/>
    <xf numFmtId="0" fontId="24" fillId="0" borderId="1" xfId="17" applyFont="1" applyFill="1" applyAlignment="1" applyProtection="1">
      <alignment horizontal="center"/>
    </xf>
    <xf numFmtId="0" fontId="26" fillId="0" borderId="1" xfId="17" applyFont="1" applyFill="1" applyAlignment="1" applyProtection="1">
      <alignment vertical="center" wrapText="1"/>
    </xf>
    <xf numFmtId="0" fontId="35" fillId="0" borderId="2" xfId="17" applyFont="1" applyFill="1" applyBorder="1" applyAlignment="1" applyProtection="1">
      <alignment horizontal="center" vertical="center"/>
    </xf>
    <xf numFmtId="0" fontId="35" fillId="0" borderId="2" xfId="17" applyFont="1" applyFill="1" applyBorder="1" applyAlignment="1" applyProtection="1">
      <alignment horizontal="left" vertical="center"/>
    </xf>
    <xf numFmtId="0" fontId="38" fillId="0" borderId="1" xfId="3" applyFont="1" applyFill="1" applyBorder="1" applyAlignment="1">
      <alignment horizontal="right" vertical="center"/>
    </xf>
    <xf numFmtId="0" fontId="39" fillId="0" borderId="1" xfId="3" applyFont="1" applyFill="1" applyBorder="1" applyAlignment="1">
      <alignment horizontal="center" vertical="center" wrapText="1"/>
    </xf>
    <xf numFmtId="0" fontId="40" fillId="0" borderId="1" xfId="3" applyFont="1" applyFill="1"/>
    <xf numFmtId="0" fontId="41" fillId="0" borderId="1" xfId="3" applyFont="1" applyFill="1" applyBorder="1" applyAlignment="1">
      <alignment horizontal="center" vertical="center" wrapText="1"/>
    </xf>
    <xf numFmtId="0" fontId="41" fillId="0" borderId="4" xfId="3" applyFont="1" applyFill="1" applyBorder="1" applyAlignment="1">
      <alignment horizontal="center" textRotation="90" wrapText="1"/>
    </xf>
    <xf numFmtId="0" fontId="41" fillId="0" borderId="1" xfId="3" applyFont="1" applyFill="1" applyBorder="1" applyAlignment="1">
      <alignment horizontal="center" wrapText="1"/>
    </xf>
    <xf numFmtId="4" fontId="41" fillId="0" borderId="1" xfId="3" applyNumberFormat="1" applyFont="1" applyFill="1" applyBorder="1" applyAlignment="1">
      <alignment horizontal="center" vertical="center" wrapText="1"/>
    </xf>
    <xf numFmtId="0" fontId="42" fillId="0" borderId="1" xfId="1" applyFont="1"/>
    <xf numFmtId="0" fontId="42" fillId="0" borderId="1" xfId="1" applyFont="1" applyBorder="1"/>
    <xf numFmtId="4" fontId="41" fillId="0" borderId="4" xfId="3" applyNumberFormat="1" applyFont="1" applyFill="1" applyBorder="1" applyAlignment="1">
      <alignment horizontal="center" vertical="center" wrapText="1"/>
    </xf>
    <xf numFmtId="4" fontId="42" fillId="0" borderId="1" xfId="1" applyNumberFormat="1" applyFont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wrapText="1"/>
    </xf>
    <xf numFmtId="3" fontId="16" fillId="0" borderId="10" xfId="3" applyNumberFormat="1" applyFont="1" applyFill="1" applyBorder="1" applyAlignment="1">
      <alignment horizontal="center" vertical="center"/>
    </xf>
    <xf numFmtId="3" fontId="20" fillId="0" borderId="10" xfId="6" applyNumberFormat="1" applyFont="1" applyFill="1" applyBorder="1" applyAlignment="1">
      <alignment horizontal="center" vertical="center"/>
    </xf>
    <xf numFmtId="0" fontId="14" fillId="0" borderId="11" xfId="3" applyFont="1" applyFill="1" applyBorder="1" applyAlignment="1">
      <alignment horizontal="center" wrapText="1"/>
    </xf>
    <xf numFmtId="0" fontId="10" fillId="0" borderId="11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9" fillId="0" borderId="1" xfId="1" applyBorder="1" applyAlignment="1">
      <alignment wrapText="1"/>
    </xf>
    <xf numFmtId="0" fontId="43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left" vertical="center" wrapText="1"/>
    </xf>
    <xf numFmtId="167" fontId="28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46" fillId="2" borderId="2" xfId="0" applyFont="1" applyFill="1" applyBorder="1" applyAlignment="1">
      <alignment horizontal="left" vertical="center" wrapText="1"/>
    </xf>
    <xf numFmtId="0" fontId="46" fillId="2" borderId="2" xfId="0" applyNumberFormat="1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/>
    </xf>
    <xf numFmtId="4" fontId="46" fillId="2" borderId="2" xfId="0" applyNumberFormat="1" applyFont="1" applyFill="1" applyBorder="1" applyAlignment="1">
      <alignment horizontal="left" vertical="center" wrapText="1"/>
    </xf>
    <xf numFmtId="3" fontId="46" fillId="2" borderId="2" xfId="0" applyNumberFormat="1" applyFont="1" applyFill="1" applyBorder="1" applyAlignment="1">
      <alignment horizontal="center" vertical="center"/>
    </xf>
    <xf numFmtId="168" fontId="17" fillId="2" borderId="2" xfId="0" applyNumberFormat="1" applyFont="1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 vertical="center"/>
    </xf>
    <xf numFmtId="4" fontId="46" fillId="2" borderId="2" xfId="0" applyNumberFormat="1" applyFont="1" applyFill="1" applyBorder="1" applyAlignment="1">
      <alignment horizontal="left" vertical="center"/>
    </xf>
    <xf numFmtId="168" fontId="46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46" fillId="2" borderId="2" xfId="0" applyNumberFormat="1" applyFont="1" applyFill="1" applyBorder="1" applyAlignment="1">
      <alignment horizontal="center" vertical="center" wrapText="1"/>
    </xf>
    <xf numFmtId="168" fontId="46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/>
    </xf>
    <xf numFmtId="2" fontId="46" fillId="2" borderId="2" xfId="0" applyNumberFormat="1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wrapText="1"/>
    </xf>
    <xf numFmtId="0" fontId="44" fillId="0" borderId="10" xfId="0" applyFont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wrapText="1"/>
    </xf>
    <xf numFmtId="0" fontId="46" fillId="0" borderId="10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17" fillId="0" borderId="1" xfId="7" applyFont="1" applyBorder="1" applyAlignment="1">
      <alignment horizontal="left" vertical="center"/>
    </xf>
    <xf numFmtId="0" fontId="17" fillId="0" borderId="1" xfId="7" applyFont="1" applyBorder="1" applyAlignment="1">
      <alignment horizontal="left" vertical="center" wrapText="1"/>
    </xf>
    <xf numFmtId="0" fontId="34" fillId="0" borderId="1" xfId="17" applyFont="1" applyFill="1" applyAlignment="1" applyProtection="1">
      <alignment horizontal="center" vertical="center" wrapText="1"/>
    </xf>
    <xf numFmtId="0" fontId="35" fillId="0" borderId="2" xfId="17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36" fillId="0" borderId="1" xfId="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8" fillId="0" borderId="2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top" wrapText="1"/>
    </xf>
    <xf numFmtId="0" fontId="45" fillId="2" borderId="4" xfId="0" applyFont="1" applyFill="1" applyBorder="1" applyAlignment="1">
      <alignment horizontal="center" vertical="top" wrapText="1"/>
    </xf>
    <xf numFmtId="0" fontId="45" fillId="2" borderId="6" xfId="0" applyFont="1" applyFill="1" applyBorder="1" applyAlignment="1">
      <alignment horizontal="center" vertical="top" wrapText="1"/>
    </xf>
    <xf numFmtId="0" fontId="48" fillId="0" borderId="5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9" fillId="0" borderId="1" xfId="1" applyAlignment="1">
      <alignment horizontal="left" wrapText="1"/>
    </xf>
    <xf numFmtId="0" fontId="9" fillId="0" borderId="1" xfId="1" applyAlignment="1">
      <alignment horizontal="left"/>
    </xf>
    <xf numFmtId="0" fontId="14" fillId="0" borderId="5" xfId="3" applyFont="1" applyFill="1" applyBorder="1" applyAlignment="1">
      <alignment horizontal="center" vertical="center" textRotation="90" wrapText="1"/>
    </xf>
    <xf numFmtId="0" fontId="14" fillId="0" borderId="6" xfId="3" applyFont="1" applyFill="1" applyBorder="1" applyAlignment="1">
      <alignment horizontal="center" vertical="center" textRotation="90" wrapText="1"/>
    </xf>
    <xf numFmtId="0" fontId="14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right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textRotation="90" wrapText="1"/>
    </xf>
    <xf numFmtId="0" fontId="14" fillId="0" borderId="8" xfId="3" applyFont="1" applyFill="1" applyBorder="1" applyAlignment="1">
      <alignment horizontal="center" vertical="center" textRotation="90" wrapText="1"/>
    </xf>
    <xf numFmtId="0" fontId="14" fillId="0" borderId="9" xfId="3" applyFont="1" applyFill="1" applyBorder="1" applyAlignment="1">
      <alignment horizontal="center" vertical="center" textRotation="90" wrapText="1"/>
    </xf>
    <xf numFmtId="0" fontId="17" fillId="0" borderId="1" xfId="3" applyFont="1" applyFill="1" applyBorder="1" applyAlignment="1">
      <alignment horizontal="left" vertical="center"/>
    </xf>
    <xf numFmtId="0" fontId="17" fillId="0" borderId="1" xfId="3" applyFont="1" applyFill="1" applyBorder="1" applyAlignment="1">
      <alignment horizontal="left" vertical="center" wrapText="1"/>
    </xf>
    <xf numFmtId="0" fontId="7" fillId="0" borderId="2" xfId="9" applyFont="1" applyBorder="1" applyAlignment="1">
      <alignment horizontal="center" vertical="center" wrapText="1"/>
    </xf>
    <xf numFmtId="0" fontId="7" fillId="0" borderId="2" xfId="9" applyFont="1" applyFill="1" applyBorder="1" applyAlignment="1">
      <alignment horizontal="center" vertical="center" textRotation="90" wrapText="1"/>
    </xf>
    <xf numFmtId="0" fontId="32" fillId="0" borderId="3" xfId="14" applyFont="1" applyFill="1" applyBorder="1" applyAlignment="1">
      <alignment horizontal="center" vertical="center" wrapText="1"/>
    </xf>
    <xf numFmtId="0" fontId="15" fillId="0" borderId="1" xfId="9" applyAlignment="1">
      <alignment horizontal="center" vertical="center"/>
    </xf>
    <xf numFmtId="0" fontId="7" fillId="0" borderId="2" xfId="9" applyFont="1" applyFill="1" applyBorder="1" applyAlignment="1">
      <alignment horizontal="center" vertical="center" wrapText="1"/>
    </xf>
    <xf numFmtId="0" fontId="7" fillId="0" borderId="2" xfId="9" applyFont="1" applyBorder="1" applyAlignment="1">
      <alignment horizontal="center" vertical="center"/>
    </xf>
    <xf numFmtId="0" fontId="25" fillId="0" borderId="2" xfId="8" applyFont="1" applyFill="1" applyBorder="1" applyAlignment="1">
      <alignment horizontal="center" vertical="center" wrapText="1"/>
    </xf>
    <xf numFmtId="8" fontId="25" fillId="0" borderId="2" xfId="8" applyNumberFormat="1" applyFont="1" applyFill="1" applyBorder="1" applyAlignment="1">
      <alignment horizontal="center" vertical="center" wrapText="1"/>
    </xf>
    <xf numFmtId="0" fontId="31" fillId="0" borderId="1" xfId="8" applyFont="1" applyFill="1" applyAlignment="1">
      <alignment horizontal="center" vertical="center"/>
    </xf>
  </cellXfs>
  <cellStyles count="18">
    <cellStyle name="Обычный" xfId="0" builtinId="0"/>
    <cellStyle name="Обычный 10" xfId="11"/>
    <cellStyle name="Обычный 11" xfId="17"/>
    <cellStyle name="Обычный 2" xfId="1"/>
    <cellStyle name="Обычный 2 2" xfId="9"/>
    <cellStyle name="Обычный 2 3" xfId="12"/>
    <cellStyle name="Обычный 3" xfId="2"/>
    <cellStyle name="Обычный 4" xfId="3"/>
    <cellStyle name="Обычный 5" xfId="5"/>
    <cellStyle name="Обычный 5 2" xfId="6"/>
    <cellStyle name="Обычный 5 2 2" xfId="15"/>
    <cellStyle name="Обычный 5 3" xfId="13"/>
    <cellStyle name="Обычный 6" xfId="7"/>
    <cellStyle name="Обычный 7" xfId="8"/>
    <cellStyle name="Обычный 8" xfId="10"/>
    <cellStyle name="Обычный 8 2" xfId="14"/>
    <cellStyle name="Обычный 9" xfId="16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48448"/>
  <sheetViews>
    <sheetView topLeftCell="H7" workbookViewId="0">
      <selection activeCell="F3" sqref="F3"/>
    </sheetView>
  </sheetViews>
  <sheetFormatPr defaultColWidth="9.140625" defaultRowHeight="15"/>
  <cols>
    <col min="1" max="1" width="7.7109375" style="61" hidden="1" customWidth="1"/>
    <col min="2" max="2" width="60.28515625" style="61" hidden="1" customWidth="1"/>
    <col min="3" max="3" width="11.140625" style="61" customWidth="1"/>
    <col min="4" max="4" width="33.85546875" style="61" customWidth="1"/>
    <col min="5" max="5" width="12" style="61" customWidth="1"/>
    <col min="6" max="6" width="10.85546875" style="61" customWidth="1"/>
    <col min="7" max="7" width="16.7109375" style="61" customWidth="1"/>
    <col min="8" max="8" width="27.5703125" style="61" customWidth="1"/>
    <col min="9" max="9" width="22.140625" style="61" customWidth="1"/>
    <col min="10" max="10" width="14.7109375" style="61" customWidth="1"/>
    <col min="11" max="11" width="18.28515625" style="61" customWidth="1"/>
    <col min="12" max="12" width="18.7109375" style="61" customWidth="1"/>
    <col min="13" max="13" width="15" style="61" customWidth="1"/>
    <col min="14" max="14" width="13.42578125" style="61" customWidth="1"/>
    <col min="15" max="15" width="12.140625" style="61" customWidth="1"/>
    <col min="16" max="16" width="13.7109375" style="61" customWidth="1"/>
    <col min="17" max="18" width="9.140625" style="64" customWidth="1"/>
    <col min="19" max="19" width="8.140625" style="64" customWidth="1"/>
    <col min="20" max="1024" width="9.140625" style="64" customWidth="1"/>
    <col min="1025" max="16384" width="9.140625" style="64"/>
  </cols>
  <sheetData>
    <row r="1" spans="1:27" ht="40.5" customHeight="1">
      <c r="G1" s="62"/>
      <c r="H1" s="63"/>
      <c r="I1" s="63"/>
      <c r="K1" s="127"/>
      <c r="L1" s="126"/>
      <c r="M1" s="126"/>
      <c r="N1" s="126"/>
      <c r="O1" s="126"/>
      <c r="P1" s="126"/>
    </row>
    <row r="2" spans="1:27" ht="50.25" customHeight="1">
      <c r="G2" s="62"/>
      <c r="H2" s="63"/>
      <c r="I2" s="133" t="s">
        <v>151</v>
      </c>
      <c r="J2" s="133"/>
      <c r="K2" s="133"/>
      <c r="L2" s="133"/>
      <c r="M2" s="133"/>
      <c r="N2" s="133"/>
      <c r="O2" s="133"/>
      <c r="P2" s="133"/>
      <c r="Q2" s="134"/>
    </row>
    <row r="3" spans="1:27" ht="114.75" customHeight="1">
      <c r="G3" s="62"/>
      <c r="H3" s="63"/>
      <c r="I3" s="133"/>
      <c r="J3" s="133"/>
      <c r="K3" s="133"/>
      <c r="L3" s="133"/>
      <c r="M3" s="133"/>
      <c r="N3" s="133"/>
      <c r="O3" s="133"/>
      <c r="P3" s="133"/>
      <c r="Q3" s="134"/>
    </row>
    <row r="4" spans="1:27" ht="34.5" customHeight="1">
      <c r="G4" s="62"/>
      <c r="H4" s="63"/>
      <c r="I4" s="63"/>
      <c r="K4" s="126"/>
      <c r="L4" s="126"/>
      <c r="M4" s="126"/>
      <c r="N4" s="126"/>
      <c r="O4" s="66"/>
      <c r="P4" s="66"/>
    </row>
    <row r="5" spans="1:27" ht="81" customHeight="1">
      <c r="A5" s="128" t="s">
        <v>133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27" ht="34.5" customHeight="1"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27" ht="63" customHeight="1">
      <c r="A7" s="129" t="s">
        <v>2</v>
      </c>
      <c r="B7" s="129" t="s">
        <v>62</v>
      </c>
      <c r="C7" s="132" t="s">
        <v>74</v>
      </c>
      <c r="D7" s="132" t="s">
        <v>75</v>
      </c>
      <c r="E7" s="132" t="s">
        <v>76</v>
      </c>
      <c r="F7" s="132" t="s">
        <v>77</v>
      </c>
      <c r="G7" s="130" t="s">
        <v>78</v>
      </c>
      <c r="H7" s="132" t="s">
        <v>79</v>
      </c>
      <c r="I7" s="132" t="s">
        <v>80</v>
      </c>
      <c r="J7" s="132" t="s">
        <v>81</v>
      </c>
      <c r="K7" s="141" t="s">
        <v>82</v>
      </c>
      <c r="L7" s="132" t="s">
        <v>83</v>
      </c>
      <c r="M7" s="142" t="s">
        <v>84</v>
      </c>
      <c r="N7" s="142"/>
      <c r="O7" s="142"/>
      <c r="P7" s="142"/>
      <c r="Q7" s="142"/>
      <c r="R7" s="130" t="s">
        <v>85</v>
      </c>
      <c r="S7" s="139" t="s">
        <v>86</v>
      </c>
      <c r="T7" s="135" t="s">
        <v>87</v>
      </c>
      <c r="U7" s="135"/>
      <c r="V7" s="135"/>
      <c r="W7" s="139" t="s">
        <v>88</v>
      </c>
      <c r="X7" s="139" t="s">
        <v>89</v>
      </c>
      <c r="Y7" s="135" t="s">
        <v>90</v>
      </c>
      <c r="Z7" s="135"/>
      <c r="AA7" s="135"/>
    </row>
    <row r="8" spans="1:27" ht="75.75" customHeight="1">
      <c r="A8" s="129"/>
      <c r="B8" s="129"/>
      <c r="C8" s="132"/>
      <c r="D8" s="132"/>
      <c r="E8" s="132"/>
      <c r="F8" s="132"/>
      <c r="G8" s="131"/>
      <c r="H8" s="132"/>
      <c r="I8" s="132"/>
      <c r="J8" s="132"/>
      <c r="K8" s="141"/>
      <c r="L8" s="132"/>
      <c r="M8" s="121" t="s">
        <v>91</v>
      </c>
      <c r="N8" s="122" t="s">
        <v>92</v>
      </c>
      <c r="O8" s="122" t="s">
        <v>93</v>
      </c>
      <c r="P8" s="122" t="s">
        <v>94</v>
      </c>
      <c r="Q8" s="122" t="s">
        <v>95</v>
      </c>
      <c r="R8" s="131"/>
      <c r="S8" s="140"/>
      <c r="T8" s="121" t="s">
        <v>91</v>
      </c>
      <c r="U8" s="122" t="s">
        <v>96</v>
      </c>
      <c r="V8" s="122" t="s">
        <v>97</v>
      </c>
      <c r="W8" s="140"/>
      <c r="X8" s="140"/>
      <c r="Y8" s="123"/>
      <c r="Z8" s="124"/>
      <c r="AA8" s="124"/>
    </row>
    <row r="9" spans="1:27" ht="38.25" customHeight="1">
      <c r="A9" s="129"/>
      <c r="B9" s="129"/>
      <c r="C9" s="89">
        <v>1</v>
      </c>
      <c r="D9" s="89">
        <v>2</v>
      </c>
      <c r="E9" s="89">
        <v>3</v>
      </c>
      <c r="F9" s="89">
        <v>4</v>
      </c>
      <c r="G9" s="89">
        <v>5</v>
      </c>
      <c r="H9" s="89">
        <v>6</v>
      </c>
      <c r="I9" s="89">
        <v>7</v>
      </c>
      <c r="J9" s="89">
        <v>8</v>
      </c>
      <c r="K9" s="89">
        <v>9</v>
      </c>
      <c r="L9" s="89">
        <v>10</v>
      </c>
      <c r="M9" s="91">
        <v>11</v>
      </c>
      <c r="N9" s="91">
        <v>12</v>
      </c>
      <c r="O9" s="91">
        <v>13</v>
      </c>
      <c r="P9" s="91">
        <v>14</v>
      </c>
      <c r="Q9" s="91">
        <v>15</v>
      </c>
      <c r="R9" s="89">
        <v>16</v>
      </c>
      <c r="S9" s="89">
        <v>17</v>
      </c>
      <c r="T9" s="91">
        <v>18</v>
      </c>
      <c r="U9" s="91">
        <v>19</v>
      </c>
      <c r="V9" s="89">
        <v>20</v>
      </c>
      <c r="W9" s="89">
        <v>21</v>
      </c>
      <c r="X9" s="89">
        <v>22</v>
      </c>
      <c r="Y9" s="91">
        <v>23</v>
      </c>
      <c r="Z9" s="91">
        <v>24</v>
      </c>
      <c r="AA9" s="89">
        <v>25</v>
      </c>
    </row>
    <row r="10" spans="1:27" ht="36" hidden="1" customHeight="1">
      <c r="A10" s="67">
        <v>1</v>
      </c>
      <c r="B10" s="67">
        <v>2</v>
      </c>
      <c r="C10" s="92" t="s">
        <v>63</v>
      </c>
      <c r="D10" s="92"/>
      <c r="E10" s="89"/>
      <c r="F10" s="89"/>
      <c r="G10" s="89"/>
      <c r="H10" s="89"/>
      <c r="I10" s="89"/>
      <c r="J10" s="89"/>
      <c r="K10" s="136" t="s">
        <v>98</v>
      </c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93"/>
      <c r="AA10" s="93"/>
    </row>
    <row r="11" spans="1:27" ht="50.1" customHeight="1">
      <c r="A11" s="67">
        <v>1</v>
      </c>
      <c r="B11" s="68" t="s">
        <v>63</v>
      </c>
      <c r="C11" s="94">
        <v>1</v>
      </c>
      <c r="D11" s="95" t="s">
        <v>99</v>
      </c>
      <c r="E11" s="96">
        <v>1</v>
      </c>
      <c r="F11" s="96">
        <v>2</v>
      </c>
      <c r="G11" s="97" t="s">
        <v>100</v>
      </c>
      <c r="H11" s="98" t="s">
        <v>101</v>
      </c>
      <c r="I11" s="99" t="s">
        <v>102</v>
      </c>
      <c r="J11" s="98" t="s">
        <v>103</v>
      </c>
      <c r="K11" s="137"/>
      <c r="L11" s="100">
        <v>42</v>
      </c>
      <c r="M11" s="97"/>
      <c r="N11" s="97"/>
      <c r="O11" s="97"/>
      <c r="P11" s="97"/>
      <c r="Q11" s="97"/>
      <c r="R11" s="100">
        <v>44</v>
      </c>
      <c r="S11" s="97">
        <v>2</v>
      </c>
      <c r="T11" s="97"/>
      <c r="U11" s="97"/>
      <c r="V11" s="101"/>
      <c r="W11" s="101">
        <v>0</v>
      </c>
      <c r="X11" s="101">
        <v>11</v>
      </c>
      <c r="Y11" s="102"/>
      <c r="Z11" s="93"/>
      <c r="AA11" s="93"/>
    </row>
    <row r="12" spans="1:27" ht="45" customHeight="1">
      <c r="C12" s="94">
        <v>2</v>
      </c>
      <c r="D12" s="95" t="s">
        <v>104</v>
      </c>
      <c r="E12" s="96">
        <v>1</v>
      </c>
      <c r="F12" s="96">
        <v>1</v>
      </c>
      <c r="G12" s="97" t="s">
        <v>100</v>
      </c>
      <c r="H12" s="98" t="s">
        <v>101</v>
      </c>
      <c r="I12" s="99" t="s">
        <v>105</v>
      </c>
      <c r="J12" s="98" t="s">
        <v>103</v>
      </c>
      <c r="K12" s="137"/>
      <c r="L12" s="100">
        <v>17.3</v>
      </c>
      <c r="M12" s="97"/>
      <c r="N12" s="97"/>
      <c r="O12" s="97"/>
      <c r="P12" s="97"/>
      <c r="Q12" s="97"/>
      <c r="R12" s="100">
        <v>28</v>
      </c>
      <c r="S12" s="97">
        <v>10.7</v>
      </c>
      <c r="T12" s="97"/>
      <c r="U12" s="97"/>
      <c r="V12" s="101"/>
      <c r="W12" s="101">
        <v>0</v>
      </c>
      <c r="X12" s="101">
        <v>11</v>
      </c>
      <c r="Y12" s="102"/>
      <c r="Z12" s="93"/>
      <c r="AA12" s="93"/>
    </row>
    <row r="13" spans="1:27" ht="46.5" customHeight="1">
      <c r="C13" s="94">
        <v>3</v>
      </c>
      <c r="D13" s="95" t="s">
        <v>106</v>
      </c>
      <c r="E13" s="96">
        <v>1</v>
      </c>
      <c r="F13" s="96">
        <v>1</v>
      </c>
      <c r="G13" s="97" t="s">
        <v>100</v>
      </c>
      <c r="H13" s="98" t="s">
        <v>101</v>
      </c>
      <c r="I13" s="99" t="s">
        <v>107</v>
      </c>
      <c r="J13" s="98" t="s">
        <v>103</v>
      </c>
      <c r="K13" s="137"/>
      <c r="L13" s="100">
        <v>17.5</v>
      </c>
      <c r="M13" s="97"/>
      <c r="N13" s="97"/>
      <c r="O13" s="97"/>
      <c r="P13" s="97"/>
      <c r="Q13" s="97"/>
      <c r="R13" s="100">
        <v>28</v>
      </c>
      <c r="S13" s="97">
        <v>10.5</v>
      </c>
      <c r="T13" s="97"/>
      <c r="U13" s="97"/>
      <c r="V13" s="101"/>
      <c r="W13" s="101">
        <v>0</v>
      </c>
      <c r="X13" s="101">
        <v>11</v>
      </c>
      <c r="Y13" s="102"/>
      <c r="Z13" s="93"/>
      <c r="AA13" s="93"/>
    </row>
    <row r="14" spans="1:27" ht="51" customHeight="1">
      <c r="C14" s="94">
        <v>4</v>
      </c>
      <c r="D14" s="95" t="s">
        <v>108</v>
      </c>
      <c r="E14" s="96">
        <v>1</v>
      </c>
      <c r="F14" s="96">
        <v>1</v>
      </c>
      <c r="G14" s="97" t="s">
        <v>100</v>
      </c>
      <c r="H14" s="98" t="s">
        <v>101</v>
      </c>
      <c r="I14" s="99" t="s">
        <v>109</v>
      </c>
      <c r="J14" s="98" t="s">
        <v>103</v>
      </c>
      <c r="K14" s="137"/>
      <c r="L14" s="100">
        <v>17.8</v>
      </c>
      <c r="M14" s="97"/>
      <c r="N14" s="97"/>
      <c r="O14" s="97"/>
      <c r="P14" s="97"/>
      <c r="Q14" s="97"/>
      <c r="R14" s="100">
        <v>28</v>
      </c>
      <c r="S14" s="97">
        <v>10.199999999999999</v>
      </c>
      <c r="T14" s="97"/>
      <c r="U14" s="97"/>
      <c r="V14" s="101"/>
      <c r="W14" s="101">
        <v>0</v>
      </c>
      <c r="X14" s="101">
        <v>11</v>
      </c>
      <c r="Y14" s="102"/>
      <c r="Z14" s="93"/>
      <c r="AA14" s="93"/>
    </row>
    <row r="15" spans="1:27" ht="67.5" customHeight="1">
      <c r="C15" s="94">
        <v>5</v>
      </c>
      <c r="D15" s="103" t="s">
        <v>110</v>
      </c>
      <c r="E15" s="96">
        <v>2</v>
      </c>
      <c r="F15" s="104">
        <v>1</v>
      </c>
      <c r="G15" s="97" t="s">
        <v>100</v>
      </c>
      <c r="H15" s="98" t="s">
        <v>101</v>
      </c>
      <c r="I15" s="99" t="s">
        <v>111</v>
      </c>
      <c r="J15" s="98" t="s">
        <v>103</v>
      </c>
      <c r="K15" s="137"/>
      <c r="L15" s="105">
        <v>16.8</v>
      </c>
      <c r="M15" s="97"/>
      <c r="N15" s="97"/>
      <c r="O15" s="97"/>
      <c r="P15" s="97"/>
      <c r="Q15" s="97"/>
      <c r="R15" s="106">
        <v>28</v>
      </c>
      <c r="S15" s="97">
        <v>11.2</v>
      </c>
      <c r="T15" s="97"/>
      <c r="U15" s="97"/>
      <c r="V15" s="101"/>
      <c r="W15" s="101">
        <v>0</v>
      </c>
      <c r="X15" s="101">
        <v>11</v>
      </c>
      <c r="Y15" s="102"/>
      <c r="Z15" s="93"/>
      <c r="AA15" s="93"/>
    </row>
    <row r="16" spans="1:27" ht="48.75" customHeight="1">
      <c r="C16" s="94">
        <v>6</v>
      </c>
      <c r="D16" s="95" t="s">
        <v>112</v>
      </c>
      <c r="E16" s="96">
        <v>1</v>
      </c>
      <c r="F16" s="96">
        <v>2</v>
      </c>
      <c r="G16" s="97" t="s">
        <v>100</v>
      </c>
      <c r="H16" s="98" t="s">
        <v>101</v>
      </c>
      <c r="I16" s="99" t="s">
        <v>113</v>
      </c>
      <c r="J16" s="98" t="s">
        <v>103</v>
      </c>
      <c r="K16" s="137"/>
      <c r="L16" s="100">
        <v>41.4</v>
      </c>
      <c r="M16" s="97"/>
      <c r="N16" s="97"/>
      <c r="O16" s="97"/>
      <c r="P16" s="97"/>
      <c r="Q16" s="97"/>
      <c r="R16" s="99">
        <v>44</v>
      </c>
      <c r="S16" s="97">
        <v>2.6</v>
      </c>
      <c r="T16" s="97"/>
      <c r="U16" s="97"/>
      <c r="V16" s="101"/>
      <c r="W16" s="101">
        <v>0</v>
      </c>
      <c r="X16" s="101">
        <v>11</v>
      </c>
      <c r="Y16" s="102"/>
      <c r="Z16" s="93"/>
      <c r="AA16" s="93"/>
    </row>
    <row r="17" spans="3:27" ht="48.75" customHeight="1">
      <c r="C17" s="94">
        <v>7</v>
      </c>
      <c r="D17" s="95" t="s">
        <v>114</v>
      </c>
      <c r="E17" s="96">
        <v>1</v>
      </c>
      <c r="F17" s="96">
        <v>1</v>
      </c>
      <c r="G17" s="97" t="s">
        <v>100</v>
      </c>
      <c r="H17" s="98" t="s">
        <v>101</v>
      </c>
      <c r="I17" s="99" t="s">
        <v>115</v>
      </c>
      <c r="J17" s="98" t="s">
        <v>103</v>
      </c>
      <c r="K17" s="137"/>
      <c r="L17" s="100">
        <v>22.7</v>
      </c>
      <c r="M17" s="97"/>
      <c r="N17" s="97"/>
      <c r="O17" s="97"/>
      <c r="P17" s="97"/>
      <c r="Q17" s="97"/>
      <c r="R17" s="100">
        <v>28</v>
      </c>
      <c r="S17" s="97">
        <v>5.3</v>
      </c>
      <c r="T17" s="97"/>
      <c r="U17" s="97"/>
      <c r="V17" s="101"/>
      <c r="W17" s="101">
        <v>0</v>
      </c>
      <c r="X17" s="101">
        <v>11</v>
      </c>
      <c r="Y17" s="102"/>
      <c r="Z17" s="93"/>
      <c r="AA17" s="93"/>
    </row>
    <row r="18" spans="3:27" ht="56.25">
      <c r="C18" s="94">
        <v>8</v>
      </c>
      <c r="D18" s="107" t="s">
        <v>114</v>
      </c>
      <c r="E18" s="96">
        <v>1</v>
      </c>
      <c r="F18" s="104">
        <v>1</v>
      </c>
      <c r="G18" s="97" t="s">
        <v>100</v>
      </c>
      <c r="H18" s="98" t="s">
        <v>101</v>
      </c>
      <c r="I18" s="99" t="s">
        <v>134</v>
      </c>
      <c r="J18" s="98" t="s">
        <v>103</v>
      </c>
      <c r="K18" s="137"/>
      <c r="L18" s="108">
        <v>16.600000000000001</v>
      </c>
      <c r="M18" s="97"/>
      <c r="N18" s="97"/>
      <c r="O18" s="97"/>
      <c r="P18" s="97"/>
      <c r="Q18" s="97"/>
      <c r="R18" s="104">
        <v>28</v>
      </c>
      <c r="S18" s="97">
        <v>11.4</v>
      </c>
      <c r="T18" s="97"/>
      <c r="U18" s="97"/>
      <c r="V18" s="101"/>
      <c r="W18" s="101">
        <v>0</v>
      </c>
      <c r="X18" s="101">
        <v>11</v>
      </c>
      <c r="Y18" s="102"/>
      <c r="Z18" s="93"/>
      <c r="AA18" s="93"/>
    </row>
    <row r="19" spans="3:27" ht="56.25">
      <c r="C19" s="94">
        <v>9</v>
      </c>
      <c r="D19" s="95" t="s">
        <v>116</v>
      </c>
      <c r="E19" s="96">
        <v>1</v>
      </c>
      <c r="F19" s="96">
        <v>1</v>
      </c>
      <c r="G19" s="97" t="s">
        <v>100</v>
      </c>
      <c r="H19" s="98" t="s">
        <v>101</v>
      </c>
      <c r="I19" s="99" t="s">
        <v>135</v>
      </c>
      <c r="J19" s="98" t="s">
        <v>103</v>
      </c>
      <c r="K19" s="137"/>
      <c r="L19" s="108">
        <v>16.600000000000001</v>
      </c>
      <c r="M19" s="97"/>
      <c r="N19" s="97"/>
      <c r="O19" s="97"/>
      <c r="P19" s="97"/>
      <c r="Q19" s="97"/>
      <c r="R19" s="104">
        <v>28</v>
      </c>
      <c r="S19" s="97">
        <v>11.4</v>
      </c>
      <c r="T19" s="97"/>
      <c r="U19" s="97"/>
      <c r="V19" s="101"/>
      <c r="W19" s="101">
        <v>0</v>
      </c>
      <c r="X19" s="101">
        <v>11</v>
      </c>
      <c r="Y19" s="102"/>
      <c r="Z19" s="93"/>
      <c r="AA19" s="93"/>
    </row>
    <row r="20" spans="3:27" ht="56.25">
      <c r="C20" s="94">
        <v>10</v>
      </c>
      <c r="D20" s="95" t="s">
        <v>117</v>
      </c>
      <c r="E20" s="96">
        <v>1</v>
      </c>
      <c r="F20" s="96">
        <v>1</v>
      </c>
      <c r="G20" s="97" t="s">
        <v>100</v>
      </c>
      <c r="H20" s="98" t="s">
        <v>101</v>
      </c>
      <c r="I20" s="99" t="s">
        <v>136</v>
      </c>
      <c r="J20" s="98" t="s">
        <v>103</v>
      </c>
      <c r="K20" s="137"/>
      <c r="L20" s="109">
        <v>25.3</v>
      </c>
      <c r="M20" s="97"/>
      <c r="N20" s="97"/>
      <c r="O20" s="97"/>
      <c r="P20" s="97"/>
      <c r="Q20" s="97"/>
      <c r="R20" s="100">
        <v>28</v>
      </c>
      <c r="S20" s="97">
        <v>2.7</v>
      </c>
      <c r="T20" s="97"/>
      <c r="U20" s="97"/>
      <c r="V20" s="101"/>
      <c r="W20" s="101">
        <v>0</v>
      </c>
      <c r="X20" s="101">
        <v>11</v>
      </c>
      <c r="Y20" s="102"/>
      <c r="Z20" s="93"/>
      <c r="AA20" s="93"/>
    </row>
    <row r="21" spans="3:27" ht="93.75">
      <c r="C21" s="94">
        <v>11</v>
      </c>
      <c r="D21" s="95" t="s">
        <v>118</v>
      </c>
      <c r="E21" s="96">
        <v>3</v>
      </c>
      <c r="F21" s="96">
        <v>2</v>
      </c>
      <c r="G21" s="97" t="s">
        <v>100</v>
      </c>
      <c r="H21" s="98" t="s">
        <v>101</v>
      </c>
      <c r="I21" s="99" t="s">
        <v>137</v>
      </c>
      <c r="J21" s="98" t="s">
        <v>103</v>
      </c>
      <c r="K21" s="137"/>
      <c r="L21" s="109">
        <v>43.9</v>
      </c>
      <c r="M21" s="97"/>
      <c r="N21" s="97"/>
      <c r="O21" s="97"/>
      <c r="P21" s="97"/>
      <c r="Q21" s="97"/>
      <c r="R21" s="100">
        <v>44</v>
      </c>
      <c r="S21" s="97">
        <v>0.1</v>
      </c>
      <c r="T21" s="97"/>
      <c r="U21" s="97"/>
      <c r="V21" s="101"/>
      <c r="W21" s="101">
        <v>0</v>
      </c>
      <c r="X21" s="101">
        <v>11</v>
      </c>
      <c r="Y21" s="102"/>
      <c r="Z21" s="93"/>
      <c r="AA21" s="93"/>
    </row>
    <row r="22" spans="3:27" ht="93.75">
      <c r="C22" s="94">
        <v>12</v>
      </c>
      <c r="D22" s="103" t="s">
        <v>119</v>
      </c>
      <c r="E22" s="96">
        <v>3</v>
      </c>
      <c r="F22" s="104">
        <v>1</v>
      </c>
      <c r="G22" s="97" t="s">
        <v>100</v>
      </c>
      <c r="H22" s="98" t="s">
        <v>101</v>
      </c>
      <c r="I22" s="99" t="s">
        <v>138</v>
      </c>
      <c r="J22" s="98" t="s">
        <v>103</v>
      </c>
      <c r="K22" s="137"/>
      <c r="L22" s="105">
        <v>16.5</v>
      </c>
      <c r="M22" s="97"/>
      <c r="N22" s="97"/>
      <c r="O22" s="97"/>
      <c r="P22" s="97"/>
      <c r="Q22" s="97"/>
      <c r="R22" s="106">
        <v>28</v>
      </c>
      <c r="S22" s="97">
        <v>11.5</v>
      </c>
      <c r="T22" s="97"/>
      <c r="U22" s="97"/>
      <c r="V22" s="101"/>
      <c r="W22" s="101">
        <v>0</v>
      </c>
      <c r="X22" s="101">
        <v>11</v>
      </c>
      <c r="Y22" s="102"/>
      <c r="Z22" s="93"/>
      <c r="AA22" s="93"/>
    </row>
    <row r="23" spans="3:27" ht="75">
      <c r="C23" s="94">
        <v>13</v>
      </c>
      <c r="D23" s="95" t="s">
        <v>120</v>
      </c>
      <c r="E23" s="96">
        <v>3</v>
      </c>
      <c r="F23" s="96">
        <v>1</v>
      </c>
      <c r="G23" s="97" t="s">
        <v>100</v>
      </c>
      <c r="H23" s="98" t="s">
        <v>101</v>
      </c>
      <c r="I23" s="99" t="s">
        <v>139</v>
      </c>
      <c r="J23" s="98" t="s">
        <v>103</v>
      </c>
      <c r="K23" s="137"/>
      <c r="L23" s="109">
        <v>24.6</v>
      </c>
      <c r="M23" s="97"/>
      <c r="N23" s="97"/>
      <c r="O23" s="97"/>
      <c r="P23" s="97"/>
      <c r="Q23" s="97"/>
      <c r="R23" s="100">
        <v>28</v>
      </c>
      <c r="S23" s="97">
        <v>3.4</v>
      </c>
      <c r="T23" s="97"/>
      <c r="U23" s="97"/>
      <c r="V23" s="101"/>
      <c r="W23" s="101">
        <v>0</v>
      </c>
      <c r="X23" s="101">
        <v>11</v>
      </c>
      <c r="Y23" s="102"/>
      <c r="Z23" s="93"/>
      <c r="AA23" s="93"/>
    </row>
    <row r="24" spans="3:27" ht="56.25">
      <c r="C24" s="94">
        <v>14</v>
      </c>
      <c r="D24" s="95" t="s">
        <v>121</v>
      </c>
      <c r="E24" s="110">
        <v>1</v>
      </c>
      <c r="F24" s="110">
        <v>1</v>
      </c>
      <c r="G24" s="97" t="s">
        <v>100</v>
      </c>
      <c r="H24" s="98" t="s">
        <v>101</v>
      </c>
      <c r="I24" s="99" t="s">
        <v>140</v>
      </c>
      <c r="J24" s="98" t="s">
        <v>103</v>
      </c>
      <c r="K24" s="137"/>
      <c r="L24" s="111">
        <v>21.9</v>
      </c>
      <c r="M24" s="97"/>
      <c r="N24" s="97"/>
      <c r="O24" s="97"/>
      <c r="P24" s="97"/>
      <c r="Q24" s="97"/>
      <c r="R24" s="99">
        <v>28</v>
      </c>
      <c r="S24" s="97">
        <v>6.1</v>
      </c>
      <c r="T24" s="97"/>
      <c r="U24" s="97"/>
      <c r="V24" s="101"/>
      <c r="W24" s="101">
        <v>0</v>
      </c>
      <c r="X24" s="101">
        <v>11</v>
      </c>
      <c r="Y24" s="102"/>
      <c r="Z24" s="93"/>
      <c r="AA24" s="93"/>
    </row>
    <row r="25" spans="3:27" ht="56.25">
      <c r="C25" s="94">
        <v>15</v>
      </c>
      <c r="D25" s="95" t="s">
        <v>122</v>
      </c>
      <c r="E25" s="96">
        <v>1</v>
      </c>
      <c r="F25" s="96">
        <v>1</v>
      </c>
      <c r="G25" s="97" t="s">
        <v>100</v>
      </c>
      <c r="H25" s="98" t="s">
        <v>101</v>
      </c>
      <c r="I25" s="99" t="s">
        <v>141</v>
      </c>
      <c r="J25" s="98" t="s">
        <v>103</v>
      </c>
      <c r="K25" s="137"/>
      <c r="L25" s="109">
        <v>16.399999999999999</v>
      </c>
      <c r="M25" s="97"/>
      <c r="N25" s="97"/>
      <c r="O25" s="97"/>
      <c r="P25" s="97"/>
      <c r="Q25" s="97"/>
      <c r="R25" s="99">
        <v>28</v>
      </c>
      <c r="S25" s="97">
        <v>11.6</v>
      </c>
      <c r="T25" s="97"/>
      <c r="U25" s="97"/>
      <c r="V25" s="101"/>
      <c r="W25" s="101">
        <v>0</v>
      </c>
      <c r="X25" s="101">
        <v>11</v>
      </c>
      <c r="Y25" s="102"/>
      <c r="Z25" s="93"/>
      <c r="AA25" s="93"/>
    </row>
    <row r="26" spans="3:27" ht="56.25">
      <c r="C26" s="94">
        <v>16</v>
      </c>
      <c r="D26" s="107" t="s">
        <v>122</v>
      </c>
      <c r="E26" s="96">
        <v>1</v>
      </c>
      <c r="F26" s="104">
        <v>1</v>
      </c>
      <c r="G26" s="97" t="s">
        <v>100</v>
      </c>
      <c r="H26" s="98" t="s">
        <v>101</v>
      </c>
      <c r="I26" s="99" t="s">
        <v>142</v>
      </c>
      <c r="J26" s="98" t="s">
        <v>103</v>
      </c>
      <c r="K26" s="137"/>
      <c r="L26" s="105">
        <v>16.2</v>
      </c>
      <c r="M26" s="97"/>
      <c r="N26" s="97"/>
      <c r="O26" s="97"/>
      <c r="P26" s="97"/>
      <c r="Q26" s="97"/>
      <c r="R26" s="106">
        <v>28</v>
      </c>
      <c r="S26" s="97">
        <v>11.8</v>
      </c>
      <c r="T26" s="97"/>
      <c r="U26" s="97"/>
      <c r="V26" s="101"/>
      <c r="W26" s="101">
        <v>0</v>
      </c>
      <c r="X26" s="101">
        <v>11</v>
      </c>
      <c r="Y26" s="102"/>
      <c r="Z26" s="93"/>
      <c r="AA26" s="93"/>
    </row>
    <row r="27" spans="3:27" ht="56.25">
      <c r="C27" s="94">
        <v>17</v>
      </c>
      <c r="D27" s="95" t="s">
        <v>123</v>
      </c>
      <c r="E27" s="96">
        <v>1</v>
      </c>
      <c r="F27" s="96">
        <v>1</v>
      </c>
      <c r="G27" s="97" t="s">
        <v>100</v>
      </c>
      <c r="H27" s="98" t="s">
        <v>101</v>
      </c>
      <c r="I27" s="99" t="s">
        <v>143</v>
      </c>
      <c r="J27" s="98" t="s">
        <v>103</v>
      </c>
      <c r="K27" s="137"/>
      <c r="L27" s="112">
        <v>19.7</v>
      </c>
      <c r="M27" s="97"/>
      <c r="N27" s="97"/>
      <c r="O27" s="97"/>
      <c r="P27" s="97"/>
      <c r="Q27" s="97"/>
      <c r="R27" s="100">
        <v>28</v>
      </c>
      <c r="S27" s="97">
        <v>8.3000000000000007</v>
      </c>
      <c r="T27" s="97"/>
      <c r="U27" s="97"/>
      <c r="V27" s="101"/>
      <c r="W27" s="101">
        <v>0</v>
      </c>
      <c r="X27" s="101">
        <v>11</v>
      </c>
      <c r="Y27" s="102"/>
      <c r="Z27" s="93"/>
      <c r="AA27" s="93"/>
    </row>
    <row r="28" spans="3:27" ht="56.25">
      <c r="C28" s="94">
        <v>18</v>
      </c>
      <c r="D28" s="95" t="s">
        <v>124</v>
      </c>
      <c r="E28" s="96">
        <v>1</v>
      </c>
      <c r="F28" s="96">
        <v>2</v>
      </c>
      <c r="G28" s="97" t="s">
        <v>100</v>
      </c>
      <c r="H28" s="98" t="s">
        <v>101</v>
      </c>
      <c r="I28" s="99" t="s">
        <v>150</v>
      </c>
      <c r="J28" s="98" t="s">
        <v>103</v>
      </c>
      <c r="K28" s="137"/>
      <c r="L28" s="112">
        <v>36.6</v>
      </c>
      <c r="M28" s="97"/>
      <c r="N28" s="97"/>
      <c r="O28" s="97"/>
      <c r="P28" s="97"/>
      <c r="Q28" s="97"/>
      <c r="R28" s="100">
        <v>44</v>
      </c>
      <c r="S28" s="97">
        <v>7.4</v>
      </c>
      <c r="T28" s="97"/>
      <c r="U28" s="97"/>
      <c r="V28" s="101"/>
      <c r="W28" s="101">
        <v>0</v>
      </c>
      <c r="X28" s="101">
        <v>11</v>
      </c>
      <c r="Y28" s="102"/>
      <c r="Z28" s="93"/>
      <c r="AA28" s="93"/>
    </row>
    <row r="29" spans="3:27" ht="56.25">
      <c r="C29" s="94">
        <v>19</v>
      </c>
      <c r="D29" s="103" t="s">
        <v>125</v>
      </c>
      <c r="E29" s="96">
        <v>2</v>
      </c>
      <c r="F29" s="104">
        <v>2</v>
      </c>
      <c r="G29" s="97" t="s">
        <v>100</v>
      </c>
      <c r="H29" s="98" t="s">
        <v>101</v>
      </c>
      <c r="I29" s="99" t="s">
        <v>149</v>
      </c>
      <c r="J29" s="98" t="s">
        <v>103</v>
      </c>
      <c r="K29" s="137"/>
      <c r="L29" s="105">
        <v>38.700000000000003</v>
      </c>
      <c r="M29" s="97"/>
      <c r="N29" s="97"/>
      <c r="O29" s="97"/>
      <c r="P29" s="97"/>
      <c r="Q29" s="97"/>
      <c r="R29" s="106">
        <v>44</v>
      </c>
      <c r="S29" s="97">
        <v>5.3</v>
      </c>
      <c r="T29" s="97"/>
      <c r="U29" s="97"/>
      <c r="V29" s="101"/>
      <c r="W29" s="101">
        <v>0</v>
      </c>
      <c r="X29" s="101">
        <v>11</v>
      </c>
      <c r="Y29" s="102"/>
      <c r="Z29" s="93"/>
      <c r="AA29" s="93"/>
    </row>
    <row r="30" spans="3:27" ht="56.25">
      <c r="C30" s="94">
        <v>20</v>
      </c>
      <c r="D30" s="95" t="s">
        <v>126</v>
      </c>
      <c r="E30" s="110">
        <v>2</v>
      </c>
      <c r="F30" s="110">
        <v>2</v>
      </c>
      <c r="G30" s="97" t="s">
        <v>100</v>
      </c>
      <c r="H30" s="98" t="s">
        <v>101</v>
      </c>
      <c r="I30" s="99" t="s">
        <v>147</v>
      </c>
      <c r="J30" s="98" t="s">
        <v>103</v>
      </c>
      <c r="K30" s="137"/>
      <c r="L30" s="113">
        <v>39.200000000000003</v>
      </c>
      <c r="M30" s="97"/>
      <c r="N30" s="97"/>
      <c r="O30" s="97"/>
      <c r="P30" s="97"/>
      <c r="Q30" s="97"/>
      <c r="R30" s="100">
        <v>44</v>
      </c>
      <c r="S30" s="97">
        <v>4.8</v>
      </c>
      <c r="T30" s="97"/>
      <c r="U30" s="97"/>
      <c r="V30" s="101"/>
      <c r="W30" s="101">
        <v>0</v>
      </c>
      <c r="X30" s="101">
        <v>11</v>
      </c>
      <c r="Y30" s="102"/>
      <c r="Z30" s="93"/>
      <c r="AA30" s="93"/>
    </row>
    <row r="31" spans="3:27" ht="56.25">
      <c r="C31" s="94">
        <v>21</v>
      </c>
      <c r="D31" s="95" t="s">
        <v>127</v>
      </c>
      <c r="E31" s="110">
        <v>1</v>
      </c>
      <c r="F31" s="110">
        <v>2</v>
      </c>
      <c r="G31" s="97" t="s">
        <v>100</v>
      </c>
      <c r="H31" s="98" t="s">
        <v>101</v>
      </c>
      <c r="I31" s="99" t="s">
        <v>148</v>
      </c>
      <c r="J31" s="98" t="s">
        <v>103</v>
      </c>
      <c r="K31" s="137"/>
      <c r="L31" s="113">
        <v>41.6</v>
      </c>
      <c r="M31" s="97"/>
      <c r="N31" s="97"/>
      <c r="O31" s="97"/>
      <c r="P31" s="97"/>
      <c r="Q31" s="97"/>
      <c r="R31" s="100">
        <v>44</v>
      </c>
      <c r="S31" s="97">
        <v>2.4</v>
      </c>
      <c r="T31" s="97"/>
      <c r="U31" s="97"/>
      <c r="V31" s="101"/>
      <c r="W31" s="101">
        <v>0</v>
      </c>
      <c r="X31" s="101">
        <v>11</v>
      </c>
      <c r="Y31" s="102"/>
      <c r="Z31" s="93"/>
      <c r="AA31" s="93"/>
    </row>
    <row r="32" spans="3:27" ht="112.5">
      <c r="C32" s="94">
        <v>22</v>
      </c>
      <c r="D32" s="95" t="s">
        <v>128</v>
      </c>
      <c r="E32" s="110">
        <v>4</v>
      </c>
      <c r="F32" s="110">
        <v>2</v>
      </c>
      <c r="G32" s="97" t="s">
        <v>100</v>
      </c>
      <c r="H32" s="98" t="s">
        <v>101</v>
      </c>
      <c r="I32" s="99" t="s">
        <v>146</v>
      </c>
      <c r="J32" s="98" t="s">
        <v>103</v>
      </c>
      <c r="K32" s="137"/>
      <c r="L32" s="113">
        <v>29.2</v>
      </c>
      <c r="M32" s="97"/>
      <c r="N32" s="97"/>
      <c r="O32" s="97"/>
      <c r="P32" s="97"/>
      <c r="Q32" s="97"/>
      <c r="R32" s="100">
        <v>44</v>
      </c>
      <c r="S32" s="97">
        <v>14.8</v>
      </c>
      <c r="T32" s="97"/>
      <c r="U32" s="97"/>
      <c r="V32" s="101"/>
      <c r="W32" s="101">
        <v>0</v>
      </c>
      <c r="X32" s="101">
        <v>11</v>
      </c>
      <c r="Y32" s="102"/>
      <c r="Z32" s="93"/>
      <c r="AA32" s="93"/>
    </row>
    <row r="33" spans="3:27" ht="56.25">
      <c r="C33" s="94">
        <v>23</v>
      </c>
      <c r="D33" s="107" t="s">
        <v>129</v>
      </c>
      <c r="E33" s="96">
        <v>1</v>
      </c>
      <c r="F33" s="104">
        <v>1</v>
      </c>
      <c r="G33" s="97" t="s">
        <v>100</v>
      </c>
      <c r="H33" s="98" t="s">
        <v>101</v>
      </c>
      <c r="I33" s="99" t="s">
        <v>145</v>
      </c>
      <c r="J33" s="98" t="s">
        <v>103</v>
      </c>
      <c r="K33" s="137"/>
      <c r="L33" s="105">
        <v>16.8</v>
      </c>
      <c r="M33" s="97"/>
      <c r="N33" s="97"/>
      <c r="O33" s="97"/>
      <c r="P33" s="97"/>
      <c r="Q33" s="97"/>
      <c r="R33" s="106">
        <v>28</v>
      </c>
      <c r="S33" s="97">
        <v>11.2</v>
      </c>
      <c r="T33" s="97"/>
      <c r="U33" s="97"/>
      <c r="V33" s="101"/>
      <c r="W33" s="101">
        <v>0</v>
      </c>
      <c r="X33" s="101">
        <v>11</v>
      </c>
      <c r="Y33" s="102"/>
      <c r="Z33" s="93"/>
      <c r="AA33" s="93"/>
    </row>
    <row r="34" spans="3:27" ht="56.25">
      <c r="C34" s="94">
        <v>24</v>
      </c>
      <c r="D34" s="95" t="s">
        <v>130</v>
      </c>
      <c r="E34" s="96">
        <v>1</v>
      </c>
      <c r="F34" s="96">
        <v>1</v>
      </c>
      <c r="G34" s="97" t="s">
        <v>100</v>
      </c>
      <c r="H34" s="98" t="s">
        <v>101</v>
      </c>
      <c r="I34" s="99" t="s">
        <v>144</v>
      </c>
      <c r="J34" s="98" t="s">
        <v>103</v>
      </c>
      <c r="K34" s="138"/>
      <c r="L34" s="100">
        <v>17.899999999999999</v>
      </c>
      <c r="M34" s="97"/>
      <c r="N34" s="97"/>
      <c r="O34" s="97"/>
      <c r="P34" s="97"/>
      <c r="Q34" s="97"/>
      <c r="R34" s="99">
        <v>28</v>
      </c>
      <c r="S34" s="97">
        <v>10.1</v>
      </c>
      <c r="T34" s="97"/>
      <c r="U34" s="97"/>
      <c r="V34" s="101"/>
      <c r="W34" s="101">
        <v>0</v>
      </c>
      <c r="X34" s="101">
        <v>11</v>
      </c>
      <c r="Y34" s="102"/>
      <c r="Z34" s="93"/>
      <c r="AA34" s="93"/>
    </row>
    <row r="35" spans="3:27" ht="56.25">
      <c r="C35" s="94">
        <v>25</v>
      </c>
      <c r="D35" s="95" t="s">
        <v>131</v>
      </c>
      <c r="E35" s="96">
        <v>1</v>
      </c>
      <c r="F35" s="96">
        <v>1</v>
      </c>
      <c r="G35" s="97" t="s">
        <v>100</v>
      </c>
      <c r="H35" s="98" t="s">
        <v>101</v>
      </c>
      <c r="I35" s="99" t="s">
        <v>152</v>
      </c>
      <c r="J35" s="98" t="s">
        <v>103</v>
      </c>
      <c r="K35" s="114"/>
      <c r="L35" s="100">
        <v>21.9</v>
      </c>
      <c r="M35" s="97"/>
      <c r="N35" s="97"/>
      <c r="O35" s="97"/>
      <c r="P35" s="97"/>
      <c r="Q35" s="97"/>
      <c r="R35" s="100">
        <v>28</v>
      </c>
      <c r="S35" s="97">
        <v>6.1</v>
      </c>
      <c r="T35" s="97"/>
      <c r="U35" s="97"/>
      <c r="V35" s="101"/>
      <c r="W35" s="101">
        <v>0</v>
      </c>
      <c r="X35" s="101">
        <v>11</v>
      </c>
      <c r="Y35" s="102"/>
      <c r="Z35" s="93"/>
      <c r="AA35" s="93"/>
    </row>
    <row r="36" spans="3:27" ht="18.75">
      <c r="C36" s="94"/>
      <c r="D36" s="115" t="s">
        <v>132</v>
      </c>
      <c r="E36" s="116">
        <f>SUM(E11:E35)</f>
        <v>37</v>
      </c>
      <c r="F36" s="90">
        <f>SUM(F11:F35)</f>
        <v>33</v>
      </c>
      <c r="G36" s="90"/>
      <c r="H36" s="90"/>
      <c r="I36" s="117"/>
      <c r="J36" s="117"/>
      <c r="K36" s="118"/>
      <c r="L36" s="90">
        <f>SUM(L11:L35)</f>
        <v>635.09999999999991</v>
      </c>
      <c r="M36" s="90"/>
      <c r="N36" s="90"/>
      <c r="O36" s="90"/>
      <c r="P36" s="90"/>
      <c r="Q36" s="90"/>
      <c r="R36" s="90">
        <f>SUM(R11:R35)</f>
        <v>828</v>
      </c>
      <c r="S36" s="90">
        <f>SUM(S11:S35)</f>
        <v>192.9</v>
      </c>
      <c r="T36" s="97"/>
      <c r="U36" s="97"/>
      <c r="V36" s="101"/>
      <c r="W36" s="101"/>
      <c r="X36" s="101"/>
      <c r="Y36" s="102"/>
      <c r="Z36" s="93"/>
      <c r="AA36" s="93"/>
    </row>
    <row r="37" spans="3:27" ht="18.75">
      <c r="C37" s="94"/>
      <c r="D37" s="119"/>
      <c r="E37" s="102"/>
      <c r="F37" s="120"/>
      <c r="G37" s="120"/>
      <c r="H37" s="120"/>
      <c r="I37" s="114"/>
      <c r="J37" s="114"/>
      <c r="K37" s="114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02"/>
      <c r="W37" s="102"/>
      <c r="X37" s="102"/>
      <c r="Y37" s="102"/>
      <c r="Z37" s="93"/>
      <c r="AA37" s="93"/>
    </row>
    <row r="1048424" spans="17:18" s="61" customFormat="1" ht="12.75" customHeight="1">
      <c r="Q1048424" s="64"/>
      <c r="R1048424" s="64"/>
    </row>
    <row r="1048425" spans="17:18" s="61" customFormat="1" ht="12.75" customHeight="1">
      <c r="Q1048425" s="64"/>
      <c r="R1048425" s="64"/>
    </row>
    <row r="1048426" spans="17:18" s="61" customFormat="1" ht="12.75" customHeight="1">
      <c r="Q1048426" s="64"/>
      <c r="R1048426" s="64"/>
    </row>
    <row r="1048427" spans="17:18" s="61" customFormat="1" ht="12.75" customHeight="1">
      <c r="Q1048427" s="64"/>
      <c r="R1048427" s="64"/>
    </row>
    <row r="1048428" spans="17:18" s="61" customFormat="1" ht="12.75" customHeight="1">
      <c r="Q1048428" s="64"/>
      <c r="R1048428" s="64"/>
    </row>
    <row r="1048429" spans="17:18" s="61" customFormat="1" ht="12.75" customHeight="1">
      <c r="Q1048429" s="64"/>
      <c r="R1048429" s="64"/>
    </row>
    <row r="1048430" spans="17:18" s="61" customFormat="1" ht="12.75" customHeight="1">
      <c r="Q1048430" s="64"/>
      <c r="R1048430" s="64"/>
    </row>
    <row r="1048431" spans="17:18" s="61" customFormat="1" ht="12.75" customHeight="1">
      <c r="Q1048431" s="64"/>
      <c r="R1048431" s="64"/>
    </row>
    <row r="1048432" spans="17:18" s="61" customFormat="1" ht="12.75" customHeight="1">
      <c r="Q1048432" s="64"/>
      <c r="R1048432" s="64"/>
    </row>
    <row r="1048433" spans="17:18" s="61" customFormat="1" ht="12.75" customHeight="1">
      <c r="Q1048433" s="64"/>
      <c r="R1048433" s="64"/>
    </row>
    <row r="1048434" spans="17:18" s="61" customFormat="1" ht="12.75" customHeight="1">
      <c r="Q1048434" s="64"/>
      <c r="R1048434" s="64"/>
    </row>
    <row r="1048435" spans="17:18" s="61" customFormat="1" ht="12.75" customHeight="1">
      <c r="Q1048435" s="64"/>
      <c r="R1048435" s="64"/>
    </row>
    <row r="1048436" spans="17:18" s="61" customFormat="1" ht="12.75" customHeight="1">
      <c r="Q1048436" s="64"/>
      <c r="R1048436" s="64"/>
    </row>
    <row r="1048437" spans="17:18" s="61" customFormat="1" ht="12.75" customHeight="1">
      <c r="Q1048437" s="64"/>
      <c r="R1048437" s="64"/>
    </row>
    <row r="1048438" spans="17:18" s="61" customFormat="1" ht="12.75" customHeight="1">
      <c r="Q1048438" s="64"/>
      <c r="R1048438" s="64"/>
    </row>
    <row r="1048439" spans="17:18" s="61" customFormat="1" ht="12.75" customHeight="1">
      <c r="Q1048439" s="64"/>
      <c r="R1048439" s="64"/>
    </row>
    <row r="1048440" spans="17:18" s="61" customFormat="1" ht="12.75" customHeight="1">
      <c r="Q1048440" s="64"/>
      <c r="R1048440" s="64"/>
    </row>
    <row r="1048441" spans="17:18" s="61" customFormat="1" ht="12.75" customHeight="1">
      <c r="Q1048441" s="64"/>
      <c r="R1048441" s="64"/>
    </row>
    <row r="1048442" spans="17:18" s="61" customFormat="1" ht="12.75" customHeight="1">
      <c r="Q1048442" s="64"/>
      <c r="R1048442" s="64"/>
    </row>
    <row r="1048443" spans="17:18" s="61" customFormat="1" ht="12.75" customHeight="1">
      <c r="Q1048443" s="64"/>
      <c r="R1048443" s="64"/>
    </row>
    <row r="1048444" spans="17:18" s="61" customFormat="1" ht="12.75" customHeight="1">
      <c r="Q1048444" s="64"/>
      <c r="R1048444" s="64"/>
    </row>
    <row r="1048445" spans="17:18" s="61" customFormat="1" ht="12.75" customHeight="1">
      <c r="Q1048445" s="64"/>
      <c r="R1048445" s="64"/>
    </row>
    <row r="1048446" spans="17:18" s="61" customFormat="1" ht="12.75" customHeight="1">
      <c r="Q1048446" s="64"/>
      <c r="R1048446" s="64"/>
    </row>
    <row r="1048447" spans="17:18" s="61" customFormat="1" ht="12.75" customHeight="1">
      <c r="Q1048447" s="64"/>
      <c r="R1048447" s="64"/>
    </row>
    <row r="1048448" spans="17:18" s="61" customFormat="1" ht="12.75" customHeight="1">
      <c r="Q1048448" s="64"/>
      <c r="R1048448" s="64"/>
    </row>
  </sheetData>
  <sheetProtection formatCells="0" formatColumns="0" formatRows="0" insertColumns="0" insertRows="0" insertHyperlinks="0" deleteColumns="0" deleteRows="0" sort="0" autoFilter="0" pivotTables="0"/>
  <mergeCells count="24">
    <mergeCell ref="Y7:AA7"/>
    <mergeCell ref="K10:K34"/>
    <mergeCell ref="R7:R8"/>
    <mergeCell ref="S7:S8"/>
    <mergeCell ref="T7:V7"/>
    <mergeCell ref="W7:W8"/>
    <mergeCell ref="X7:X8"/>
    <mergeCell ref="K7:K8"/>
    <mergeCell ref="M7:Q7"/>
    <mergeCell ref="K4:N4"/>
    <mergeCell ref="K1:P1"/>
    <mergeCell ref="A5:P5"/>
    <mergeCell ref="A7:A9"/>
    <mergeCell ref="B7:B9"/>
    <mergeCell ref="G7:G8"/>
    <mergeCell ref="H7:H8"/>
    <mergeCell ref="L7:L8"/>
    <mergeCell ref="I2:Q3"/>
    <mergeCell ref="C7:C8"/>
    <mergeCell ref="D7:D8"/>
    <mergeCell ref="E7:E8"/>
    <mergeCell ref="F7:F8"/>
    <mergeCell ref="I7:I8"/>
    <mergeCell ref="J7:J8"/>
  </mergeCells>
  <pageMargins left="0.23622047244094491" right="0.19685039370078741" top="0.19685039370078741" bottom="0.35433070866141736" header="0.11811023622047245" footer="0.11811023622047245"/>
  <pageSetup paperSize="8" scale="61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AJ22"/>
  <sheetViews>
    <sheetView view="pageLayout" zoomScaleSheetLayoutView="100" workbookViewId="0">
      <selection activeCell="D7" sqref="D7:F7"/>
    </sheetView>
  </sheetViews>
  <sheetFormatPr defaultRowHeight="12.75"/>
  <cols>
    <col min="1" max="1" width="4.5703125" style="1" customWidth="1"/>
    <col min="2" max="2" width="25.7109375" style="88" customWidth="1"/>
    <col min="3" max="3" width="7" style="1" customWidth="1"/>
    <col min="4" max="4" width="6" style="1" customWidth="1"/>
    <col min="5" max="5" width="6.7109375" style="1" customWidth="1"/>
    <col min="6" max="6" width="6.85546875" style="1" customWidth="1"/>
    <col min="7" max="7" width="8.42578125" style="1" customWidth="1"/>
    <col min="8" max="8" width="8.28515625" style="1" customWidth="1"/>
    <col min="9" max="9" width="7.5703125" style="1" customWidth="1"/>
    <col min="10" max="10" width="13.85546875" style="1" customWidth="1"/>
    <col min="11" max="11" width="11.140625" style="1" customWidth="1"/>
    <col min="12" max="12" width="13.42578125" style="1" customWidth="1"/>
    <col min="13" max="13" width="11" style="1" customWidth="1"/>
    <col min="14" max="14" width="10.140625" style="1" customWidth="1"/>
    <col min="15" max="15" width="10" style="1" customWidth="1"/>
    <col min="16" max="16" width="9.140625" style="1" customWidth="1"/>
    <col min="17" max="17" width="9.28515625" style="1" customWidth="1"/>
    <col min="18" max="18" width="10" style="1" bestFit="1" customWidth="1"/>
    <col min="19" max="19" width="9.140625" style="1"/>
    <col min="20" max="20" width="16" style="76" customWidth="1"/>
    <col min="21" max="21" width="15" style="76" bestFit="1" customWidth="1"/>
    <col min="22" max="22" width="16.42578125" style="76" customWidth="1"/>
    <col min="23" max="23" width="15.140625" style="76" customWidth="1"/>
    <col min="24" max="24" width="13.85546875" style="76" bestFit="1" customWidth="1"/>
    <col min="25" max="25" width="19" style="76" customWidth="1"/>
    <col min="26" max="26" width="16.85546875" style="76" customWidth="1"/>
    <col min="27" max="27" width="16.5703125" style="76" customWidth="1"/>
    <col min="28" max="28" width="15.28515625" style="76" customWidth="1"/>
    <col min="29" max="29" width="12.5703125" style="76" customWidth="1"/>
    <col min="30" max="30" width="14.140625" style="76" customWidth="1"/>
    <col min="31" max="31" width="17.28515625" style="76" customWidth="1"/>
    <col min="32" max="32" width="19.5703125" style="76" customWidth="1"/>
    <col min="33" max="33" width="12.7109375" style="76" bestFit="1" customWidth="1"/>
    <col min="34" max="35" width="11.140625" style="76" bestFit="1" customWidth="1"/>
    <col min="36" max="36" width="9.140625" style="76"/>
    <col min="37" max="37" width="14" style="1" customWidth="1"/>
    <col min="38" max="38" width="13.85546875" style="1" customWidth="1"/>
    <col min="39" max="40" width="12.28515625" style="1" customWidth="1"/>
    <col min="41" max="41" width="9.140625" style="1" customWidth="1"/>
    <col min="42" max="42" width="15.85546875" style="1" customWidth="1"/>
    <col min="43" max="43" width="15.28515625" style="1" customWidth="1"/>
    <col min="44" max="44" width="14.5703125" style="1" customWidth="1"/>
    <col min="45" max="16384" width="9.140625" style="1"/>
  </cols>
  <sheetData>
    <row r="2" spans="1:36" ht="74.25" customHeight="1">
      <c r="A2" s="3"/>
      <c r="B2" s="14"/>
      <c r="C2" s="4"/>
      <c r="D2" s="4"/>
      <c r="E2" s="4"/>
      <c r="F2" s="4"/>
      <c r="G2" s="149" t="s">
        <v>68</v>
      </c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69"/>
      <c r="U2" s="69"/>
      <c r="V2" s="69"/>
      <c r="W2" s="69"/>
      <c r="X2" s="69"/>
      <c r="Y2" s="69"/>
    </row>
    <row r="3" spans="1:36" ht="18.75">
      <c r="A3" s="3"/>
      <c r="B3" s="14"/>
      <c r="C3" s="4"/>
      <c r="D3" s="4"/>
      <c r="E3" s="4"/>
      <c r="F3" s="4"/>
      <c r="G3" s="5"/>
      <c r="H3" s="6"/>
      <c r="I3" s="6"/>
      <c r="J3" s="6"/>
      <c r="L3" s="19"/>
      <c r="M3" s="154"/>
      <c r="N3" s="154"/>
      <c r="O3" s="154"/>
      <c r="P3" s="154"/>
      <c r="Q3" s="154"/>
      <c r="R3" s="154"/>
      <c r="S3" s="154"/>
      <c r="T3" s="69"/>
      <c r="U3" s="69"/>
      <c r="V3" s="69"/>
      <c r="W3" s="69"/>
      <c r="X3" s="69"/>
      <c r="Y3" s="69"/>
    </row>
    <row r="4" spans="1:36" ht="15.75" customHeight="1">
      <c r="A4" s="148" t="s">
        <v>52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70"/>
      <c r="U4" s="70"/>
      <c r="V4" s="70"/>
      <c r="W4" s="70"/>
      <c r="X4" s="70"/>
      <c r="Y4" s="70"/>
    </row>
    <row r="5" spans="1:36" ht="15.75">
      <c r="A5" s="37"/>
      <c r="B5" s="80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70"/>
      <c r="U5" s="70"/>
      <c r="V5" s="70"/>
      <c r="W5" s="70"/>
      <c r="X5" s="70"/>
      <c r="Y5" s="70"/>
    </row>
    <row r="6" spans="1:3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8"/>
      <c r="R6" s="8"/>
      <c r="S6" s="2"/>
      <c r="T6" s="71"/>
      <c r="U6" s="71"/>
      <c r="V6" s="71"/>
      <c r="W6" s="71"/>
      <c r="X6" s="71"/>
      <c r="Y6" s="71"/>
    </row>
    <row r="7" spans="1:36" ht="39.75" customHeight="1">
      <c r="A7" s="147" t="s">
        <v>2</v>
      </c>
      <c r="B7" s="150" t="s">
        <v>3</v>
      </c>
      <c r="C7" s="151" t="s">
        <v>9</v>
      </c>
      <c r="D7" s="147" t="s">
        <v>10</v>
      </c>
      <c r="E7" s="147"/>
      <c r="F7" s="147"/>
      <c r="G7" s="147" t="s">
        <v>11</v>
      </c>
      <c r="H7" s="147"/>
      <c r="I7" s="147"/>
      <c r="J7" s="147" t="s">
        <v>21</v>
      </c>
      <c r="K7" s="147"/>
      <c r="L7" s="147"/>
      <c r="M7" s="147"/>
      <c r="N7" s="147" t="s">
        <v>22</v>
      </c>
      <c r="O7" s="147"/>
      <c r="P7" s="147"/>
      <c r="Q7" s="147" t="s">
        <v>23</v>
      </c>
      <c r="R7" s="147"/>
      <c r="S7" s="147"/>
      <c r="T7" s="72"/>
      <c r="U7" s="72"/>
      <c r="V7" s="72"/>
      <c r="W7" s="72" t="e">
        <f>#REF!/#REF!</f>
        <v>#REF!</v>
      </c>
      <c r="X7" s="72" t="e">
        <f>(#REF!+#REF!)/#REF!</f>
        <v>#REF!</v>
      </c>
      <c r="Y7" s="72"/>
    </row>
    <row r="8" spans="1:36" ht="12.75" customHeight="1">
      <c r="A8" s="147"/>
      <c r="B8" s="150"/>
      <c r="C8" s="152"/>
      <c r="D8" s="145" t="s">
        <v>12</v>
      </c>
      <c r="E8" s="147" t="s">
        <v>13</v>
      </c>
      <c r="F8" s="147"/>
      <c r="G8" s="145" t="s">
        <v>12</v>
      </c>
      <c r="H8" s="147" t="s">
        <v>13</v>
      </c>
      <c r="I8" s="147"/>
      <c r="J8" s="145" t="s">
        <v>12</v>
      </c>
      <c r="K8" s="147" t="s">
        <v>13</v>
      </c>
      <c r="L8" s="147"/>
      <c r="M8" s="147"/>
      <c r="N8" s="145" t="s">
        <v>12</v>
      </c>
      <c r="O8" s="147" t="s">
        <v>13</v>
      </c>
      <c r="P8" s="147"/>
      <c r="Q8" s="145" t="s">
        <v>12</v>
      </c>
      <c r="R8" s="147" t="s">
        <v>13</v>
      </c>
      <c r="S8" s="147"/>
      <c r="T8" s="72"/>
      <c r="U8" s="72"/>
      <c r="V8" s="72"/>
      <c r="W8" s="72"/>
      <c r="X8" s="72"/>
      <c r="Y8" s="72"/>
    </row>
    <row r="9" spans="1:36" ht="130.5" customHeight="1">
      <c r="A9" s="147"/>
      <c r="B9" s="150"/>
      <c r="C9" s="153"/>
      <c r="D9" s="146"/>
      <c r="E9" s="15" t="s">
        <v>20</v>
      </c>
      <c r="F9" s="15" t="s">
        <v>14</v>
      </c>
      <c r="G9" s="146"/>
      <c r="H9" s="15" t="s">
        <v>20</v>
      </c>
      <c r="I9" s="15" t="s">
        <v>14</v>
      </c>
      <c r="J9" s="146"/>
      <c r="K9" s="15" t="s">
        <v>15</v>
      </c>
      <c r="L9" s="15" t="s">
        <v>16</v>
      </c>
      <c r="M9" s="15" t="s">
        <v>17</v>
      </c>
      <c r="N9" s="146"/>
      <c r="O9" s="15" t="s">
        <v>64</v>
      </c>
      <c r="P9" s="15" t="s">
        <v>51</v>
      </c>
      <c r="Q9" s="146"/>
      <c r="R9" s="15" t="s">
        <v>24</v>
      </c>
      <c r="S9" s="15" t="s">
        <v>65</v>
      </c>
      <c r="T9" s="73"/>
      <c r="U9" s="73">
        <v>253372790.17120001</v>
      </c>
      <c r="V9" s="73">
        <v>209831579.42879996</v>
      </c>
      <c r="W9" s="73">
        <v>178356842.51447996</v>
      </c>
      <c r="X9" s="73">
        <v>31474736.914319992</v>
      </c>
      <c r="Y9" s="73"/>
      <c r="Z9" s="78"/>
    </row>
    <row r="10" spans="1:36">
      <c r="A10" s="147"/>
      <c r="B10" s="150"/>
      <c r="C10" s="81" t="s">
        <v>18</v>
      </c>
      <c r="D10" s="52" t="s">
        <v>19</v>
      </c>
      <c r="E10" s="52" t="s">
        <v>19</v>
      </c>
      <c r="F10" s="52" t="s">
        <v>19</v>
      </c>
      <c r="G10" s="52" t="s">
        <v>0</v>
      </c>
      <c r="H10" s="52" t="s">
        <v>0</v>
      </c>
      <c r="I10" s="52" t="s">
        <v>0</v>
      </c>
      <c r="J10" s="52" t="s">
        <v>1</v>
      </c>
      <c r="K10" s="52" t="s">
        <v>1</v>
      </c>
      <c r="L10" s="52" t="s">
        <v>1</v>
      </c>
      <c r="M10" s="52" t="s">
        <v>1</v>
      </c>
      <c r="N10" s="52" t="s">
        <v>1</v>
      </c>
      <c r="O10" s="52" t="s">
        <v>1</v>
      </c>
      <c r="P10" s="52" t="s">
        <v>1</v>
      </c>
      <c r="Q10" s="52" t="s">
        <v>1</v>
      </c>
      <c r="R10" s="52" t="s">
        <v>1</v>
      </c>
      <c r="S10" s="52" t="s">
        <v>1</v>
      </c>
      <c r="T10" s="72"/>
      <c r="U10" s="72"/>
      <c r="V10" s="72"/>
      <c r="W10" s="72"/>
      <c r="X10" s="72"/>
      <c r="Y10" s="72"/>
    </row>
    <row r="11" spans="1:36">
      <c r="A11" s="9">
        <v>1</v>
      </c>
      <c r="B11" s="85">
        <v>2</v>
      </c>
      <c r="C11" s="82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  <c r="O11" s="9">
        <v>15</v>
      </c>
      <c r="P11" s="9">
        <v>16</v>
      </c>
      <c r="Q11" s="9">
        <v>17</v>
      </c>
      <c r="R11" s="9">
        <v>18</v>
      </c>
      <c r="S11" s="9">
        <v>19</v>
      </c>
      <c r="T11" s="74"/>
      <c r="U11" s="74"/>
      <c r="V11" s="74"/>
      <c r="W11" s="74"/>
      <c r="X11" s="74"/>
      <c r="Y11" s="74"/>
    </row>
    <row r="12" spans="1:36" ht="36" customHeight="1">
      <c r="A12" s="13">
        <v>2</v>
      </c>
      <c r="B12" s="86" t="s">
        <v>69</v>
      </c>
      <c r="C12" s="83">
        <f t="shared" ref="C12:S12" si="0">C13</f>
        <v>37</v>
      </c>
      <c r="D12" s="11">
        <f t="shared" si="0"/>
        <v>25</v>
      </c>
      <c r="E12" s="11">
        <f t="shared" si="0"/>
        <v>25</v>
      </c>
      <c r="F12" s="11">
        <f t="shared" si="0"/>
        <v>0</v>
      </c>
      <c r="G12" s="12">
        <f t="shared" si="0"/>
        <v>635.1</v>
      </c>
      <c r="H12" s="12">
        <f t="shared" si="0"/>
        <v>635.1</v>
      </c>
      <c r="I12" s="12">
        <f t="shared" si="0"/>
        <v>0</v>
      </c>
      <c r="J12" s="12">
        <f t="shared" si="0"/>
        <v>53277268.799999997</v>
      </c>
      <c r="K12" s="12" t="str">
        <f t="shared" si="0"/>
        <v>0*</v>
      </c>
      <c r="L12" s="12" t="str">
        <f t="shared" si="0"/>
        <v>53277268,8**</v>
      </c>
      <c r="M12" s="12" t="str">
        <f t="shared" si="0"/>
        <v>0***</v>
      </c>
      <c r="N12" s="12">
        <f t="shared" si="0"/>
        <v>0</v>
      </c>
      <c r="O12" s="12">
        <f t="shared" si="0"/>
        <v>0</v>
      </c>
      <c r="P12" s="12">
        <f t="shared" si="0"/>
        <v>0</v>
      </c>
      <c r="Q12" s="12">
        <f t="shared" si="0"/>
        <v>0</v>
      </c>
      <c r="R12" s="12">
        <f t="shared" si="0"/>
        <v>0</v>
      </c>
      <c r="S12" s="12">
        <f t="shared" si="0"/>
        <v>0</v>
      </c>
      <c r="T12" s="75" t="e">
        <f>G12*#REF!</f>
        <v>#REF!</v>
      </c>
      <c r="U12" s="75"/>
      <c r="V12" s="75"/>
      <c r="W12" s="75"/>
      <c r="X12" s="75"/>
      <c r="Y12" s="75"/>
      <c r="Z12" s="79"/>
      <c r="AA12" s="79"/>
      <c r="AB12" s="79"/>
      <c r="AC12" s="79"/>
      <c r="AD12" s="79"/>
      <c r="AF12" s="79"/>
    </row>
    <row r="13" spans="1:36" ht="58.5" customHeight="1">
      <c r="A13" s="13"/>
      <c r="B13" s="87" t="s">
        <v>53</v>
      </c>
      <c r="C13" s="84">
        <v>37</v>
      </c>
      <c r="D13" s="57">
        <f t="shared" ref="D13" si="1">E13+F13</f>
        <v>25</v>
      </c>
      <c r="E13" s="57">
        <v>25</v>
      </c>
      <c r="F13" s="57">
        <v>0</v>
      </c>
      <c r="G13" s="10">
        <f t="shared" ref="G13" si="2">H13+I13</f>
        <v>635.1</v>
      </c>
      <c r="H13" s="10">
        <v>635.1</v>
      </c>
      <c r="I13" s="10">
        <v>0</v>
      </c>
      <c r="J13" s="10">
        <v>53277268.799999997</v>
      </c>
      <c r="K13" s="10" t="s">
        <v>70</v>
      </c>
      <c r="L13" s="10" t="s">
        <v>71</v>
      </c>
      <c r="M13" s="10" t="s">
        <v>72</v>
      </c>
      <c r="N13" s="10">
        <f t="shared" ref="N13" si="3">O13+P13</f>
        <v>0</v>
      </c>
      <c r="O13" s="10">
        <v>0</v>
      </c>
      <c r="P13" s="10">
        <v>0</v>
      </c>
      <c r="Q13" s="10">
        <f t="shared" ref="Q13" si="4">R13+S13</f>
        <v>0</v>
      </c>
      <c r="R13" s="10">
        <v>0</v>
      </c>
      <c r="S13" s="10">
        <v>0</v>
      </c>
      <c r="T13" s="75" t="e">
        <f>G13*#REF!</f>
        <v>#REF!</v>
      </c>
      <c r="U13" s="75"/>
      <c r="V13" s="75"/>
      <c r="W13" s="75"/>
      <c r="X13" s="75"/>
      <c r="Y13" s="75"/>
      <c r="Z13" s="79"/>
      <c r="AA13" s="79"/>
      <c r="AB13" s="79"/>
      <c r="AC13" s="79"/>
      <c r="AD13" s="79"/>
      <c r="AF13" s="79"/>
    </row>
    <row r="14" spans="1:36"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</row>
    <row r="15" spans="1:36"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</row>
    <row r="16" spans="1:36">
      <c r="A16" s="143" t="s">
        <v>73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</row>
    <row r="17" spans="1:36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</row>
    <row r="18" spans="1:36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</row>
    <row r="19" spans="1:36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</row>
    <row r="20" spans="1:36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</row>
    <row r="21" spans="1:36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</row>
    <row r="22" spans="1:36"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</row>
  </sheetData>
  <mergeCells count="22">
    <mergeCell ref="G2:S2"/>
    <mergeCell ref="N7:P7"/>
    <mergeCell ref="Q7:S7"/>
    <mergeCell ref="B7:B10"/>
    <mergeCell ref="C7:C9"/>
    <mergeCell ref="D7:F7"/>
    <mergeCell ref="G7:I7"/>
    <mergeCell ref="J7:M7"/>
    <mergeCell ref="M3:S3"/>
    <mergeCell ref="D8:D9"/>
    <mergeCell ref="O8:P8"/>
    <mergeCell ref="Q8:Q9"/>
    <mergeCell ref="R8:S8"/>
    <mergeCell ref="E8:F8"/>
    <mergeCell ref="G8:G9"/>
    <mergeCell ref="H8:I8"/>
    <mergeCell ref="A16:S21"/>
    <mergeCell ref="J8:J9"/>
    <mergeCell ref="K8:M8"/>
    <mergeCell ref="N8:N9"/>
    <mergeCell ref="A4:S4"/>
    <mergeCell ref="A7:A10"/>
  </mergeCells>
  <pageMargins left="0.31496062992125984" right="0.11811023622047245" top="0.39370078740157483" bottom="0.15748031496062992" header="0.31496062992125984" footer="0.31496062992125984"/>
  <pageSetup paperSize="9" scale="75" firstPageNumber="6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9"/>
  <sheetViews>
    <sheetView topLeftCell="H7" zoomScaleSheetLayoutView="58" workbookViewId="0">
      <selection activeCell="F9" sqref="F9:I11"/>
    </sheetView>
  </sheetViews>
  <sheetFormatPr defaultRowHeight="12.75"/>
  <cols>
    <col min="1" max="1" width="6.42578125" style="38" customWidth="1"/>
    <col min="2" max="2" width="21.28515625" style="38" customWidth="1"/>
    <col min="3" max="3" width="10.7109375" style="38" customWidth="1"/>
    <col min="4" max="4" width="17" style="38" customWidth="1"/>
    <col min="5" max="5" width="11.5703125" style="38" customWidth="1"/>
    <col min="6" max="6" width="11.7109375" style="38" customWidth="1"/>
    <col min="7" max="7" width="13.140625" style="38" customWidth="1"/>
    <col min="8" max="8" width="9.85546875" style="38" customWidth="1"/>
    <col min="9" max="9" width="11.85546875" style="38" customWidth="1"/>
    <col min="10" max="10" width="6.5703125" style="38" customWidth="1"/>
    <col min="11" max="11" width="9.85546875" style="38" customWidth="1"/>
    <col min="12" max="12" width="10" style="38" customWidth="1"/>
    <col min="13" max="13" width="13.7109375" style="38" customWidth="1"/>
    <col min="14" max="14" width="10.5703125" style="38" customWidth="1"/>
    <col min="15" max="15" width="10.7109375" style="38" customWidth="1"/>
    <col min="16" max="16" width="18" style="38" customWidth="1"/>
    <col min="17" max="17" width="10" style="38" customWidth="1"/>
    <col min="18" max="18" width="10.7109375" style="38" customWidth="1"/>
    <col min="19" max="19" width="9.7109375" style="38" customWidth="1"/>
    <col min="20" max="20" width="17" style="38" customWidth="1"/>
    <col min="21" max="22" width="8.7109375" style="38" customWidth="1"/>
    <col min="23" max="23" width="9.42578125" style="38" customWidth="1"/>
    <col min="24" max="24" width="8.42578125" style="38" customWidth="1"/>
    <col min="25" max="25" width="12.7109375" style="38" customWidth="1"/>
    <col min="26" max="26" width="8.28515625" style="38" customWidth="1"/>
    <col min="27" max="27" width="9.140625" style="38" customWidth="1"/>
    <col min="28" max="28" width="7.7109375" style="38" customWidth="1"/>
    <col min="29" max="29" width="12.140625" style="38" customWidth="1"/>
    <col min="30" max="258" width="9.140625" style="38"/>
    <col min="259" max="259" width="10.42578125" style="38" customWidth="1"/>
    <col min="260" max="260" width="30.5703125" style="38" customWidth="1"/>
    <col min="261" max="261" width="16.140625" style="38" customWidth="1"/>
    <col min="262" max="262" width="15.7109375" style="38" customWidth="1"/>
    <col min="263" max="263" width="14.7109375" style="38" customWidth="1"/>
    <col min="264" max="264" width="14.140625" style="38" customWidth="1"/>
    <col min="265" max="265" width="14.7109375" style="38" customWidth="1"/>
    <col min="266" max="266" width="15.5703125" style="38" customWidth="1"/>
    <col min="267" max="267" width="15.85546875" style="38" customWidth="1"/>
    <col min="268" max="268" width="14.7109375" style="38" customWidth="1"/>
    <col min="269" max="270" width="15.42578125" style="38" customWidth="1"/>
    <col min="271" max="271" width="13.85546875" style="38" customWidth="1"/>
    <col min="272" max="272" width="13" style="38" customWidth="1"/>
    <col min="273" max="273" width="12.42578125" style="38" customWidth="1"/>
    <col min="274" max="274" width="14" style="38" customWidth="1"/>
    <col min="275" max="275" width="12.85546875" style="38" customWidth="1"/>
    <col min="276" max="276" width="13.42578125" style="38" customWidth="1"/>
    <col min="277" max="277" width="12.5703125" style="38" customWidth="1"/>
    <col min="278" max="278" width="14" style="38" customWidth="1"/>
    <col min="279" max="280" width="12.85546875" style="38" customWidth="1"/>
    <col min="281" max="281" width="12.28515625" style="38" customWidth="1"/>
    <col min="282" max="282" width="14.140625" style="38" customWidth="1"/>
    <col min="283" max="283" width="15.28515625" style="38" customWidth="1"/>
    <col min="284" max="284" width="14.5703125" style="38" customWidth="1"/>
    <col min="285" max="285" width="14.42578125" style="38" customWidth="1"/>
    <col min="286" max="514" width="9.140625" style="38"/>
    <col min="515" max="515" width="10.42578125" style="38" customWidth="1"/>
    <col min="516" max="516" width="30.5703125" style="38" customWidth="1"/>
    <col min="517" max="517" width="16.140625" style="38" customWidth="1"/>
    <col min="518" max="518" width="15.7109375" style="38" customWidth="1"/>
    <col min="519" max="519" width="14.7109375" style="38" customWidth="1"/>
    <col min="520" max="520" width="14.140625" style="38" customWidth="1"/>
    <col min="521" max="521" width="14.7109375" style="38" customWidth="1"/>
    <col min="522" max="522" width="15.5703125" style="38" customWidth="1"/>
    <col min="523" max="523" width="15.85546875" style="38" customWidth="1"/>
    <col min="524" max="524" width="14.7109375" style="38" customWidth="1"/>
    <col min="525" max="526" width="15.42578125" style="38" customWidth="1"/>
    <col min="527" max="527" width="13.85546875" style="38" customWidth="1"/>
    <col min="528" max="528" width="13" style="38" customWidth="1"/>
    <col min="529" max="529" width="12.42578125" style="38" customWidth="1"/>
    <col min="530" max="530" width="14" style="38" customWidth="1"/>
    <col min="531" max="531" width="12.85546875" style="38" customWidth="1"/>
    <col min="532" max="532" width="13.42578125" style="38" customWidth="1"/>
    <col min="533" max="533" width="12.5703125" style="38" customWidth="1"/>
    <col min="534" max="534" width="14" style="38" customWidth="1"/>
    <col min="535" max="536" width="12.85546875" style="38" customWidth="1"/>
    <col min="537" max="537" width="12.28515625" style="38" customWidth="1"/>
    <col min="538" max="538" width="14.140625" style="38" customWidth="1"/>
    <col min="539" max="539" width="15.28515625" style="38" customWidth="1"/>
    <col min="540" max="540" width="14.5703125" style="38" customWidth="1"/>
    <col min="541" max="541" width="14.42578125" style="38" customWidth="1"/>
    <col min="542" max="770" width="9.140625" style="38"/>
    <col min="771" max="771" width="10.42578125" style="38" customWidth="1"/>
    <col min="772" max="772" width="30.5703125" style="38" customWidth="1"/>
    <col min="773" max="773" width="16.140625" style="38" customWidth="1"/>
    <col min="774" max="774" width="15.7109375" style="38" customWidth="1"/>
    <col min="775" max="775" width="14.7109375" style="38" customWidth="1"/>
    <col min="776" max="776" width="14.140625" style="38" customWidth="1"/>
    <col min="777" max="777" width="14.7109375" style="38" customWidth="1"/>
    <col min="778" max="778" width="15.5703125" style="38" customWidth="1"/>
    <col min="779" max="779" width="15.85546875" style="38" customWidth="1"/>
    <col min="780" max="780" width="14.7109375" style="38" customWidth="1"/>
    <col min="781" max="782" width="15.42578125" style="38" customWidth="1"/>
    <col min="783" max="783" width="13.85546875" style="38" customWidth="1"/>
    <col min="784" max="784" width="13" style="38" customWidth="1"/>
    <col min="785" max="785" width="12.42578125" style="38" customWidth="1"/>
    <col min="786" max="786" width="14" style="38" customWidth="1"/>
    <col min="787" max="787" width="12.85546875" style="38" customWidth="1"/>
    <col min="788" max="788" width="13.42578125" style="38" customWidth="1"/>
    <col min="789" max="789" width="12.5703125" style="38" customWidth="1"/>
    <col min="790" max="790" width="14" style="38" customWidth="1"/>
    <col min="791" max="792" width="12.85546875" style="38" customWidth="1"/>
    <col min="793" max="793" width="12.28515625" style="38" customWidth="1"/>
    <col min="794" max="794" width="14.140625" style="38" customWidth="1"/>
    <col min="795" max="795" width="15.28515625" style="38" customWidth="1"/>
    <col min="796" max="796" width="14.5703125" style="38" customWidth="1"/>
    <col min="797" max="797" width="14.42578125" style="38" customWidth="1"/>
    <col min="798" max="1026" width="9.140625" style="38"/>
    <col min="1027" max="1027" width="10.42578125" style="38" customWidth="1"/>
    <col min="1028" max="1028" width="30.5703125" style="38" customWidth="1"/>
    <col min="1029" max="1029" width="16.140625" style="38" customWidth="1"/>
    <col min="1030" max="1030" width="15.7109375" style="38" customWidth="1"/>
    <col min="1031" max="1031" width="14.7109375" style="38" customWidth="1"/>
    <col min="1032" max="1032" width="14.140625" style="38" customWidth="1"/>
    <col min="1033" max="1033" width="14.7109375" style="38" customWidth="1"/>
    <col min="1034" max="1034" width="15.5703125" style="38" customWidth="1"/>
    <col min="1035" max="1035" width="15.85546875" style="38" customWidth="1"/>
    <col min="1036" max="1036" width="14.7109375" style="38" customWidth="1"/>
    <col min="1037" max="1038" width="15.42578125" style="38" customWidth="1"/>
    <col min="1039" max="1039" width="13.85546875" style="38" customWidth="1"/>
    <col min="1040" max="1040" width="13" style="38" customWidth="1"/>
    <col min="1041" max="1041" width="12.42578125" style="38" customWidth="1"/>
    <col min="1042" max="1042" width="14" style="38" customWidth="1"/>
    <col min="1043" max="1043" width="12.85546875" style="38" customWidth="1"/>
    <col min="1044" max="1044" width="13.42578125" style="38" customWidth="1"/>
    <col min="1045" max="1045" width="12.5703125" style="38" customWidth="1"/>
    <col min="1046" max="1046" width="14" style="38" customWidth="1"/>
    <col min="1047" max="1048" width="12.85546875" style="38" customWidth="1"/>
    <col min="1049" max="1049" width="12.28515625" style="38" customWidth="1"/>
    <col min="1050" max="1050" width="14.140625" style="38" customWidth="1"/>
    <col min="1051" max="1051" width="15.28515625" style="38" customWidth="1"/>
    <col min="1052" max="1052" width="14.5703125" style="38" customWidth="1"/>
    <col min="1053" max="1053" width="14.42578125" style="38" customWidth="1"/>
    <col min="1054" max="1282" width="9.140625" style="38"/>
    <col min="1283" max="1283" width="10.42578125" style="38" customWidth="1"/>
    <col min="1284" max="1284" width="30.5703125" style="38" customWidth="1"/>
    <col min="1285" max="1285" width="16.140625" style="38" customWidth="1"/>
    <col min="1286" max="1286" width="15.7109375" style="38" customWidth="1"/>
    <col min="1287" max="1287" width="14.7109375" style="38" customWidth="1"/>
    <col min="1288" max="1288" width="14.140625" style="38" customWidth="1"/>
    <col min="1289" max="1289" width="14.7109375" style="38" customWidth="1"/>
    <col min="1290" max="1290" width="15.5703125" style="38" customWidth="1"/>
    <col min="1291" max="1291" width="15.85546875" style="38" customWidth="1"/>
    <col min="1292" max="1292" width="14.7109375" style="38" customWidth="1"/>
    <col min="1293" max="1294" width="15.42578125" style="38" customWidth="1"/>
    <col min="1295" max="1295" width="13.85546875" style="38" customWidth="1"/>
    <col min="1296" max="1296" width="13" style="38" customWidth="1"/>
    <col min="1297" max="1297" width="12.42578125" style="38" customWidth="1"/>
    <col min="1298" max="1298" width="14" style="38" customWidth="1"/>
    <col min="1299" max="1299" width="12.85546875" style="38" customWidth="1"/>
    <col min="1300" max="1300" width="13.42578125" style="38" customWidth="1"/>
    <col min="1301" max="1301" width="12.5703125" style="38" customWidth="1"/>
    <col min="1302" max="1302" width="14" style="38" customWidth="1"/>
    <col min="1303" max="1304" width="12.85546875" style="38" customWidth="1"/>
    <col min="1305" max="1305" width="12.28515625" style="38" customWidth="1"/>
    <col min="1306" max="1306" width="14.140625" style="38" customWidth="1"/>
    <col min="1307" max="1307" width="15.28515625" style="38" customWidth="1"/>
    <col min="1308" max="1308" width="14.5703125" style="38" customWidth="1"/>
    <col min="1309" max="1309" width="14.42578125" style="38" customWidth="1"/>
    <col min="1310" max="1538" width="9.140625" style="38"/>
    <col min="1539" max="1539" width="10.42578125" style="38" customWidth="1"/>
    <col min="1540" max="1540" width="30.5703125" style="38" customWidth="1"/>
    <col min="1541" max="1541" width="16.140625" style="38" customWidth="1"/>
    <col min="1542" max="1542" width="15.7109375" style="38" customWidth="1"/>
    <col min="1543" max="1543" width="14.7109375" style="38" customWidth="1"/>
    <col min="1544" max="1544" width="14.140625" style="38" customWidth="1"/>
    <col min="1545" max="1545" width="14.7109375" style="38" customWidth="1"/>
    <col min="1546" max="1546" width="15.5703125" style="38" customWidth="1"/>
    <col min="1547" max="1547" width="15.85546875" style="38" customWidth="1"/>
    <col min="1548" max="1548" width="14.7109375" style="38" customWidth="1"/>
    <col min="1549" max="1550" width="15.42578125" style="38" customWidth="1"/>
    <col min="1551" max="1551" width="13.85546875" style="38" customWidth="1"/>
    <col min="1552" max="1552" width="13" style="38" customWidth="1"/>
    <col min="1553" max="1553" width="12.42578125" style="38" customWidth="1"/>
    <col min="1554" max="1554" width="14" style="38" customWidth="1"/>
    <col min="1555" max="1555" width="12.85546875" style="38" customWidth="1"/>
    <col min="1556" max="1556" width="13.42578125" style="38" customWidth="1"/>
    <col min="1557" max="1557" width="12.5703125" style="38" customWidth="1"/>
    <col min="1558" max="1558" width="14" style="38" customWidth="1"/>
    <col min="1559" max="1560" width="12.85546875" style="38" customWidth="1"/>
    <col min="1561" max="1561" width="12.28515625" style="38" customWidth="1"/>
    <col min="1562" max="1562" width="14.140625" style="38" customWidth="1"/>
    <col min="1563" max="1563" width="15.28515625" style="38" customWidth="1"/>
    <col min="1564" max="1564" width="14.5703125" style="38" customWidth="1"/>
    <col min="1565" max="1565" width="14.42578125" style="38" customWidth="1"/>
    <col min="1566" max="1794" width="9.140625" style="38"/>
    <col min="1795" max="1795" width="10.42578125" style="38" customWidth="1"/>
    <col min="1796" max="1796" width="30.5703125" style="38" customWidth="1"/>
    <col min="1797" max="1797" width="16.140625" style="38" customWidth="1"/>
    <col min="1798" max="1798" width="15.7109375" style="38" customWidth="1"/>
    <col min="1799" max="1799" width="14.7109375" style="38" customWidth="1"/>
    <col min="1800" max="1800" width="14.140625" style="38" customWidth="1"/>
    <col min="1801" max="1801" width="14.7109375" style="38" customWidth="1"/>
    <col min="1802" max="1802" width="15.5703125" style="38" customWidth="1"/>
    <col min="1803" max="1803" width="15.85546875" style="38" customWidth="1"/>
    <col min="1804" max="1804" width="14.7109375" style="38" customWidth="1"/>
    <col min="1805" max="1806" width="15.42578125" style="38" customWidth="1"/>
    <col min="1807" max="1807" width="13.85546875" style="38" customWidth="1"/>
    <col min="1808" max="1808" width="13" style="38" customWidth="1"/>
    <col min="1809" max="1809" width="12.42578125" style="38" customWidth="1"/>
    <col min="1810" max="1810" width="14" style="38" customWidth="1"/>
    <col min="1811" max="1811" width="12.85546875" style="38" customWidth="1"/>
    <col min="1812" max="1812" width="13.42578125" style="38" customWidth="1"/>
    <col min="1813" max="1813" width="12.5703125" style="38" customWidth="1"/>
    <col min="1814" max="1814" width="14" style="38" customWidth="1"/>
    <col min="1815" max="1816" width="12.85546875" style="38" customWidth="1"/>
    <col min="1817" max="1817" width="12.28515625" style="38" customWidth="1"/>
    <col min="1818" max="1818" width="14.140625" style="38" customWidth="1"/>
    <col min="1819" max="1819" width="15.28515625" style="38" customWidth="1"/>
    <col min="1820" max="1820" width="14.5703125" style="38" customWidth="1"/>
    <col min="1821" max="1821" width="14.42578125" style="38" customWidth="1"/>
    <col min="1822" max="2050" width="9.140625" style="38"/>
    <col min="2051" max="2051" width="10.42578125" style="38" customWidth="1"/>
    <col min="2052" max="2052" width="30.5703125" style="38" customWidth="1"/>
    <col min="2053" max="2053" width="16.140625" style="38" customWidth="1"/>
    <col min="2054" max="2054" width="15.7109375" style="38" customWidth="1"/>
    <col min="2055" max="2055" width="14.7109375" style="38" customWidth="1"/>
    <col min="2056" max="2056" width="14.140625" style="38" customWidth="1"/>
    <col min="2057" max="2057" width="14.7109375" style="38" customWidth="1"/>
    <col min="2058" max="2058" width="15.5703125" style="38" customWidth="1"/>
    <col min="2059" max="2059" width="15.85546875" style="38" customWidth="1"/>
    <col min="2060" max="2060" width="14.7109375" style="38" customWidth="1"/>
    <col min="2061" max="2062" width="15.42578125" style="38" customWidth="1"/>
    <col min="2063" max="2063" width="13.85546875" style="38" customWidth="1"/>
    <col min="2064" max="2064" width="13" style="38" customWidth="1"/>
    <col min="2065" max="2065" width="12.42578125" style="38" customWidth="1"/>
    <col min="2066" max="2066" width="14" style="38" customWidth="1"/>
    <col min="2067" max="2067" width="12.85546875" style="38" customWidth="1"/>
    <col min="2068" max="2068" width="13.42578125" style="38" customWidth="1"/>
    <col min="2069" max="2069" width="12.5703125" style="38" customWidth="1"/>
    <col min="2070" max="2070" width="14" style="38" customWidth="1"/>
    <col min="2071" max="2072" width="12.85546875" style="38" customWidth="1"/>
    <col min="2073" max="2073" width="12.28515625" style="38" customWidth="1"/>
    <col min="2074" max="2074" width="14.140625" style="38" customWidth="1"/>
    <col min="2075" max="2075" width="15.28515625" style="38" customWidth="1"/>
    <col min="2076" max="2076" width="14.5703125" style="38" customWidth="1"/>
    <col min="2077" max="2077" width="14.42578125" style="38" customWidth="1"/>
    <col min="2078" max="2306" width="9.140625" style="38"/>
    <col min="2307" max="2307" width="10.42578125" style="38" customWidth="1"/>
    <col min="2308" max="2308" width="30.5703125" style="38" customWidth="1"/>
    <col min="2309" max="2309" width="16.140625" style="38" customWidth="1"/>
    <col min="2310" max="2310" width="15.7109375" style="38" customWidth="1"/>
    <col min="2311" max="2311" width="14.7109375" style="38" customWidth="1"/>
    <col min="2312" max="2312" width="14.140625" style="38" customWidth="1"/>
    <col min="2313" max="2313" width="14.7109375" style="38" customWidth="1"/>
    <col min="2314" max="2314" width="15.5703125" style="38" customWidth="1"/>
    <col min="2315" max="2315" width="15.85546875" style="38" customWidth="1"/>
    <col min="2316" max="2316" width="14.7109375" style="38" customWidth="1"/>
    <col min="2317" max="2318" width="15.42578125" style="38" customWidth="1"/>
    <col min="2319" max="2319" width="13.85546875" style="38" customWidth="1"/>
    <col min="2320" max="2320" width="13" style="38" customWidth="1"/>
    <col min="2321" max="2321" width="12.42578125" style="38" customWidth="1"/>
    <col min="2322" max="2322" width="14" style="38" customWidth="1"/>
    <col min="2323" max="2323" width="12.85546875" style="38" customWidth="1"/>
    <col min="2324" max="2324" width="13.42578125" style="38" customWidth="1"/>
    <col min="2325" max="2325" width="12.5703125" style="38" customWidth="1"/>
    <col min="2326" max="2326" width="14" style="38" customWidth="1"/>
    <col min="2327" max="2328" width="12.85546875" style="38" customWidth="1"/>
    <col min="2329" max="2329" width="12.28515625" style="38" customWidth="1"/>
    <col min="2330" max="2330" width="14.140625" style="38" customWidth="1"/>
    <col min="2331" max="2331" width="15.28515625" style="38" customWidth="1"/>
    <col min="2332" max="2332" width="14.5703125" style="38" customWidth="1"/>
    <col min="2333" max="2333" width="14.42578125" style="38" customWidth="1"/>
    <col min="2334" max="2562" width="9.140625" style="38"/>
    <col min="2563" max="2563" width="10.42578125" style="38" customWidth="1"/>
    <col min="2564" max="2564" width="30.5703125" style="38" customWidth="1"/>
    <col min="2565" max="2565" width="16.140625" style="38" customWidth="1"/>
    <col min="2566" max="2566" width="15.7109375" style="38" customWidth="1"/>
    <col min="2567" max="2567" width="14.7109375" style="38" customWidth="1"/>
    <col min="2568" max="2568" width="14.140625" style="38" customWidth="1"/>
    <col min="2569" max="2569" width="14.7109375" style="38" customWidth="1"/>
    <col min="2570" max="2570" width="15.5703125" style="38" customWidth="1"/>
    <col min="2571" max="2571" width="15.85546875" style="38" customWidth="1"/>
    <col min="2572" max="2572" width="14.7109375" style="38" customWidth="1"/>
    <col min="2573" max="2574" width="15.42578125" style="38" customWidth="1"/>
    <col min="2575" max="2575" width="13.85546875" style="38" customWidth="1"/>
    <col min="2576" max="2576" width="13" style="38" customWidth="1"/>
    <col min="2577" max="2577" width="12.42578125" style="38" customWidth="1"/>
    <col min="2578" max="2578" width="14" style="38" customWidth="1"/>
    <col min="2579" max="2579" width="12.85546875" style="38" customWidth="1"/>
    <col min="2580" max="2580" width="13.42578125" style="38" customWidth="1"/>
    <col min="2581" max="2581" width="12.5703125" style="38" customWidth="1"/>
    <col min="2582" max="2582" width="14" style="38" customWidth="1"/>
    <col min="2583" max="2584" width="12.85546875" style="38" customWidth="1"/>
    <col min="2585" max="2585" width="12.28515625" style="38" customWidth="1"/>
    <col min="2586" max="2586" width="14.140625" style="38" customWidth="1"/>
    <col min="2587" max="2587" width="15.28515625" style="38" customWidth="1"/>
    <col min="2588" max="2588" width="14.5703125" style="38" customWidth="1"/>
    <col min="2589" max="2589" width="14.42578125" style="38" customWidth="1"/>
    <col min="2590" max="2818" width="9.140625" style="38"/>
    <col min="2819" max="2819" width="10.42578125" style="38" customWidth="1"/>
    <col min="2820" max="2820" width="30.5703125" style="38" customWidth="1"/>
    <col min="2821" max="2821" width="16.140625" style="38" customWidth="1"/>
    <col min="2822" max="2822" width="15.7109375" style="38" customWidth="1"/>
    <col min="2823" max="2823" width="14.7109375" style="38" customWidth="1"/>
    <col min="2824" max="2824" width="14.140625" style="38" customWidth="1"/>
    <col min="2825" max="2825" width="14.7109375" style="38" customWidth="1"/>
    <col min="2826" max="2826" width="15.5703125" style="38" customWidth="1"/>
    <col min="2827" max="2827" width="15.85546875" style="38" customWidth="1"/>
    <col min="2828" max="2828" width="14.7109375" style="38" customWidth="1"/>
    <col min="2829" max="2830" width="15.42578125" style="38" customWidth="1"/>
    <col min="2831" max="2831" width="13.85546875" style="38" customWidth="1"/>
    <col min="2832" max="2832" width="13" style="38" customWidth="1"/>
    <col min="2833" max="2833" width="12.42578125" style="38" customWidth="1"/>
    <col min="2834" max="2834" width="14" style="38" customWidth="1"/>
    <col min="2835" max="2835" width="12.85546875" style="38" customWidth="1"/>
    <col min="2836" max="2836" width="13.42578125" style="38" customWidth="1"/>
    <col min="2837" max="2837" width="12.5703125" style="38" customWidth="1"/>
    <col min="2838" max="2838" width="14" style="38" customWidth="1"/>
    <col min="2839" max="2840" width="12.85546875" style="38" customWidth="1"/>
    <col min="2841" max="2841" width="12.28515625" style="38" customWidth="1"/>
    <col min="2842" max="2842" width="14.140625" style="38" customWidth="1"/>
    <col min="2843" max="2843" width="15.28515625" style="38" customWidth="1"/>
    <col min="2844" max="2844" width="14.5703125" style="38" customWidth="1"/>
    <col min="2845" max="2845" width="14.42578125" style="38" customWidth="1"/>
    <col min="2846" max="3074" width="9.140625" style="38"/>
    <col min="3075" max="3075" width="10.42578125" style="38" customWidth="1"/>
    <col min="3076" max="3076" width="30.5703125" style="38" customWidth="1"/>
    <col min="3077" max="3077" width="16.140625" style="38" customWidth="1"/>
    <col min="3078" max="3078" width="15.7109375" style="38" customWidth="1"/>
    <col min="3079" max="3079" width="14.7109375" style="38" customWidth="1"/>
    <col min="3080" max="3080" width="14.140625" style="38" customWidth="1"/>
    <col min="3081" max="3081" width="14.7109375" style="38" customWidth="1"/>
    <col min="3082" max="3082" width="15.5703125" style="38" customWidth="1"/>
    <col min="3083" max="3083" width="15.85546875" style="38" customWidth="1"/>
    <col min="3084" max="3084" width="14.7109375" style="38" customWidth="1"/>
    <col min="3085" max="3086" width="15.42578125" style="38" customWidth="1"/>
    <col min="3087" max="3087" width="13.85546875" style="38" customWidth="1"/>
    <col min="3088" max="3088" width="13" style="38" customWidth="1"/>
    <col min="3089" max="3089" width="12.42578125" style="38" customWidth="1"/>
    <col min="3090" max="3090" width="14" style="38" customWidth="1"/>
    <col min="3091" max="3091" width="12.85546875" style="38" customWidth="1"/>
    <col min="3092" max="3092" width="13.42578125" style="38" customWidth="1"/>
    <col min="3093" max="3093" width="12.5703125" style="38" customWidth="1"/>
    <col min="3094" max="3094" width="14" style="38" customWidth="1"/>
    <col min="3095" max="3096" width="12.85546875" style="38" customWidth="1"/>
    <col min="3097" max="3097" width="12.28515625" style="38" customWidth="1"/>
    <col min="3098" max="3098" width="14.140625" style="38" customWidth="1"/>
    <col min="3099" max="3099" width="15.28515625" style="38" customWidth="1"/>
    <col min="3100" max="3100" width="14.5703125" style="38" customWidth="1"/>
    <col min="3101" max="3101" width="14.42578125" style="38" customWidth="1"/>
    <col min="3102" max="3330" width="9.140625" style="38"/>
    <col min="3331" max="3331" width="10.42578125" style="38" customWidth="1"/>
    <col min="3332" max="3332" width="30.5703125" style="38" customWidth="1"/>
    <col min="3333" max="3333" width="16.140625" style="38" customWidth="1"/>
    <col min="3334" max="3334" width="15.7109375" style="38" customWidth="1"/>
    <col min="3335" max="3335" width="14.7109375" style="38" customWidth="1"/>
    <col min="3336" max="3336" width="14.140625" style="38" customWidth="1"/>
    <col min="3337" max="3337" width="14.7109375" style="38" customWidth="1"/>
    <col min="3338" max="3338" width="15.5703125" style="38" customWidth="1"/>
    <col min="3339" max="3339" width="15.85546875" style="38" customWidth="1"/>
    <col min="3340" max="3340" width="14.7109375" style="38" customWidth="1"/>
    <col min="3341" max="3342" width="15.42578125" style="38" customWidth="1"/>
    <col min="3343" max="3343" width="13.85546875" style="38" customWidth="1"/>
    <col min="3344" max="3344" width="13" style="38" customWidth="1"/>
    <col min="3345" max="3345" width="12.42578125" style="38" customWidth="1"/>
    <col min="3346" max="3346" width="14" style="38" customWidth="1"/>
    <col min="3347" max="3347" width="12.85546875" style="38" customWidth="1"/>
    <col min="3348" max="3348" width="13.42578125" style="38" customWidth="1"/>
    <col min="3349" max="3349" width="12.5703125" style="38" customWidth="1"/>
    <col min="3350" max="3350" width="14" style="38" customWidth="1"/>
    <col min="3351" max="3352" width="12.85546875" style="38" customWidth="1"/>
    <col min="3353" max="3353" width="12.28515625" style="38" customWidth="1"/>
    <col min="3354" max="3354" width="14.140625" style="38" customWidth="1"/>
    <col min="3355" max="3355" width="15.28515625" style="38" customWidth="1"/>
    <col min="3356" max="3356" width="14.5703125" style="38" customWidth="1"/>
    <col min="3357" max="3357" width="14.42578125" style="38" customWidth="1"/>
    <col min="3358" max="3586" width="9.140625" style="38"/>
    <col min="3587" max="3587" width="10.42578125" style="38" customWidth="1"/>
    <col min="3588" max="3588" width="30.5703125" style="38" customWidth="1"/>
    <col min="3589" max="3589" width="16.140625" style="38" customWidth="1"/>
    <col min="3590" max="3590" width="15.7109375" style="38" customWidth="1"/>
    <col min="3591" max="3591" width="14.7109375" style="38" customWidth="1"/>
    <col min="3592" max="3592" width="14.140625" style="38" customWidth="1"/>
    <col min="3593" max="3593" width="14.7109375" style="38" customWidth="1"/>
    <col min="3594" max="3594" width="15.5703125" style="38" customWidth="1"/>
    <col min="3595" max="3595" width="15.85546875" style="38" customWidth="1"/>
    <col min="3596" max="3596" width="14.7109375" style="38" customWidth="1"/>
    <col min="3597" max="3598" width="15.42578125" style="38" customWidth="1"/>
    <col min="3599" max="3599" width="13.85546875" style="38" customWidth="1"/>
    <col min="3600" max="3600" width="13" style="38" customWidth="1"/>
    <col min="3601" max="3601" width="12.42578125" style="38" customWidth="1"/>
    <col min="3602" max="3602" width="14" style="38" customWidth="1"/>
    <col min="3603" max="3603" width="12.85546875" style="38" customWidth="1"/>
    <col min="3604" max="3604" width="13.42578125" style="38" customWidth="1"/>
    <col min="3605" max="3605" width="12.5703125" style="38" customWidth="1"/>
    <col min="3606" max="3606" width="14" style="38" customWidth="1"/>
    <col min="3607" max="3608" width="12.85546875" style="38" customWidth="1"/>
    <col min="3609" max="3609" width="12.28515625" style="38" customWidth="1"/>
    <col min="3610" max="3610" width="14.140625" style="38" customWidth="1"/>
    <col min="3611" max="3611" width="15.28515625" style="38" customWidth="1"/>
    <col min="3612" max="3612" width="14.5703125" style="38" customWidth="1"/>
    <col min="3613" max="3613" width="14.42578125" style="38" customWidth="1"/>
    <col min="3614" max="3842" width="9.140625" style="38"/>
    <col min="3843" max="3843" width="10.42578125" style="38" customWidth="1"/>
    <col min="3844" max="3844" width="30.5703125" style="38" customWidth="1"/>
    <col min="3845" max="3845" width="16.140625" style="38" customWidth="1"/>
    <col min="3846" max="3846" width="15.7109375" style="38" customWidth="1"/>
    <col min="3847" max="3847" width="14.7109375" style="38" customWidth="1"/>
    <col min="3848" max="3848" width="14.140625" style="38" customWidth="1"/>
    <col min="3849" max="3849" width="14.7109375" style="38" customWidth="1"/>
    <col min="3850" max="3850" width="15.5703125" style="38" customWidth="1"/>
    <col min="3851" max="3851" width="15.85546875" style="38" customWidth="1"/>
    <col min="3852" max="3852" width="14.7109375" style="38" customWidth="1"/>
    <col min="3853" max="3854" width="15.42578125" style="38" customWidth="1"/>
    <col min="3855" max="3855" width="13.85546875" style="38" customWidth="1"/>
    <col min="3856" max="3856" width="13" style="38" customWidth="1"/>
    <col min="3857" max="3857" width="12.42578125" style="38" customWidth="1"/>
    <col min="3858" max="3858" width="14" style="38" customWidth="1"/>
    <col min="3859" max="3859" width="12.85546875" style="38" customWidth="1"/>
    <col min="3860" max="3860" width="13.42578125" style="38" customWidth="1"/>
    <col min="3861" max="3861" width="12.5703125" style="38" customWidth="1"/>
    <col min="3862" max="3862" width="14" style="38" customWidth="1"/>
    <col min="3863" max="3864" width="12.85546875" style="38" customWidth="1"/>
    <col min="3865" max="3865" width="12.28515625" style="38" customWidth="1"/>
    <col min="3866" max="3866" width="14.140625" style="38" customWidth="1"/>
    <col min="3867" max="3867" width="15.28515625" style="38" customWidth="1"/>
    <col min="3868" max="3868" width="14.5703125" style="38" customWidth="1"/>
    <col min="3869" max="3869" width="14.42578125" style="38" customWidth="1"/>
    <col min="3870" max="4098" width="9.140625" style="38"/>
    <col min="4099" max="4099" width="10.42578125" style="38" customWidth="1"/>
    <col min="4100" max="4100" width="30.5703125" style="38" customWidth="1"/>
    <col min="4101" max="4101" width="16.140625" style="38" customWidth="1"/>
    <col min="4102" max="4102" width="15.7109375" style="38" customWidth="1"/>
    <col min="4103" max="4103" width="14.7109375" style="38" customWidth="1"/>
    <col min="4104" max="4104" width="14.140625" style="38" customWidth="1"/>
    <col min="4105" max="4105" width="14.7109375" style="38" customWidth="1"/>
    <col min="4106" max="4106" width="15.5703125" style="38" customWidth="1"/>
    <col min="4107" max="4107" width="15.85546875" style="38" customWidth="1"/>
    <col min="4108" max="4108" width="14.7109375" style="38" customWidth="1"/>
    <col min="4109" max="4110" width="15.42578125" style="38" customWidth="1"/>
    <col min="4111" max="4111" width="13.85546875" style="38" customWidth="1"/>
    <col min="4112" max="4112" width="13" style="38" customWidth="1"/>
    <col min="4113" max="4113" width="12.42578125" style="38" customWidth="1"/>
    <col min="4114" max="4114" width="14" style="38" customWidth="1"/>
    <col min="4115" max="4115" width="12.85546875" style="38" customWidth="1"/>
    <col min="4116" max="4116" width="13.42578125" style="38" customWidth="1"/>
    <col min="4117" max="4117" width="12.5703125" style="38" customWidth="1"/>
    <col min="4118" max="4118" width="14" style="38" customWidth="1"/>
    <col min="4119" max="4120" width="12.85546875" style="38" customWidth="1"/>
    <col min="4121" max="4121" width="12.28515625" style="38" customWidth="1"/>
    <col min="4122" max="4122" width="14.140625" style="38" customWidth="1"/>
    <col min="4123" max="4123" width="15.28515625" style="38" customWidth="1"/>
    <col min="4124" max="4124" width="14.5703125" style="38" customWidth="1"/>
    <col min="4125" max="4125" width="14.42578125" style="38" customWidth="1"/>
    <col min="4126" max="4354" width="9.140625" style="38"/>
    <col min="4355" max="4355" width="10.42578125" style="38" customWidth="1"/>
    <col min="4356" max="4356" width="30.5703125" style="38" customWidth="1"/>
    <col min="4357" max="4357" width="16.140625" style="38" customWidth="1"/>
    <col min="4358" max="4358" width="15.7109375" style="38" customWidth="1"/>
    <col min="4359" max="4359" width="14.7109375" style="38" customWidth="1"/>
    <col min="4360" max="4360" width="14.140625" style="38" customWidth="1"/>
    <col min="4361" max="4361" width="14.7109375" style="38" customWidth="1"/>
    <col min="4362" max="4362" width="15.5703125" style="38" customWidth="1"/>
    <col min="4363" max="4363" width="15.85546875" style="38" customWidth="1"/>
    <col min="4364" max="4364" width="14.7109375" style="38" customWidth="1"/>
    <col min="4365" max="4366" width="15.42578125" style="38" customWidth="1"/>
    <col min="4367" max="4367" width="13.85546875" style="38" customWidth="1"/>
    <col min="4368" max="4368" width="13" style="38" customWidth="1"/>
    <col min="4369" max="4369" width="12.42578125" style="38" customWidth="1"/>
    <col min="4370" max="4370" width="14" style="38" customWidth="1"/>
    <col min="4371" max="4371" width="12.85546875" style="38" customWidth="1"/>
    <col min="4372" max="4372" width="13.42578125" style="38" customWidth="1"/>
    <col min="4373" max="4373" width="12.5703125" style="38" customWidth="1"/>
    <col min="4374" max="4374" width="14" style="38" customWidth="1"/>
    <col min="4375" max="4376" width="12.85546875" style="38" customWidth="1"/>
    <col min="4377" max="4377" width="12.28515625" style="38" customWidth="1"/>
    <col min="4378" max="4378" width="14.140625" style="38" customWidth="1"/>
    <col min="4379" max="4379" width="15.28515625" style="38" customWidth="1"/>
    <col min="4380" max="4380" width="14.5703125" style="38" customWidth="1"/>
    <col min="4381" max="4381" width="14.42578125" style="38" customWidth="1"/>
    <col min="4382" max="4610" width="9.140625" style="38"/>
    <col min="4611" max="4611" width="10.42578125" style="38" customWidth="1"/>
    <col min="4612" max="4612" width="30.5703125" style="38" customWidth="1"/>
    <col min="4613" max="4613" width="16.140625" style="38" customWidth="1"/>
    <col min="4614" max="4614" width="15.7109375" style="38" customWidth="1"/>
    <col min="4615" max="4615" width="14.7109375" style="38" customWidth="1"/>
    <col min="4616" max="4616" width="14.140625" style="38" customWidth="1"/>
    <col min="4617" max="4617" width="14.7109375" style="38" customWidth="1"/>
    <col min="4618" max="4618" width="15.5703125" style="38" customWidth="1"/>
    <col min="4619" max="4619" width="15.85546875" style="38" customWidth="1"/>
    <col min="4620" max="4620" width="14.7109375" style="38" customWidth="1"/>
    <col min="4621" max="4622" width="15.42578125" style="38" customWidth="1"/>
    <col min="4623" max="4623" width="13.85546875" style="38" customWidth="1"/>
    <col min="4624" max="4624" width="13" style="38" customWidth="1"/>
    <col min="4625" max="4625" width="12.42578125" style="38" customWidth="1"/>
    <col min="4626" max="4626" width="14" style="38" customWidth="1"/>
    <col min="4627" max="4627" width="12.85546875" style="38" customWidth="1"/>
    <col min="4628" max="4628" width="13.42578125" style="38" customWidth="1"/>
    <col min="4629" max="4629" width="12.5703125" style="38" customWidth="1"/>
    <col min="4630" max="4630" width="14" style="38" customWidth="1"/>
    <col min="4631" max="4632" width="12.85546875" style="38" customWidth="1"/>
    <col min="4633" max="4633" width="12.28515625" style="38" customWidth="1"/>
    <col min="4634" max="4634" width="14.140625" style="38" customWidth="1"/>
    <col min="4635" max="4635" width="15.28515625" style="38" customWidth="1"/>
    <col min="4636" max="4636" width="14.5703125" style="38" customWidth="1"/>
    <col min="4637" max="4637" width="14.42578125" style="38" customWidth="1"/>
    <col min="4638" max="4866" width="9.140625" style="38"/>
    <col min="4867" max="4867" width="10.42578125" style="38" customWidth="1"/>
    <col min="4868" max="4868" width="30.5703125" style="38" customWidth="1"/>
    <col min="4869" max="4869" width="16.140625" style="38" customWidth="1"/>
    <col min="4870" max="4870" width="15.7109375" style="38" customWidth="1"/>
    <col min="4871" max="4871" width="14.7109375" style="38" customWidth="1"/>
    <col min="4872" max="4872" width="14.140625" style="38" customWidth="1"/>
    <col min="4873" max="4873" width="14.7109375" style="38" customWidth="1"/>
    <col min="4874" max="4874" width="15.5703125" style="38" customWidth="1"/>
    <col min="4875" max="4875" width="15.85546875" style="38" customWidth="1"/>
    <col min="4876" max="4876" width="14.7109375" style="38" customWidth="1"/>
    <col min="4877" max="4878" width="15.42578125" style="38" customWidth="1"/>
    <col min="4879" max="4879" width="13.85546875" style="38" customWidth="1"/>
    <col min="4880" max="4880" width="13" style="38" customWidth="1"/>
    <col min="4881" max="4881" width="12.42578125" style="38" customWidth="1"/>
    <col min="4882" max="4882" width="14" style="38" customWidth="1"/>
    <col min="4883" max="4883" width="12.85546875" style="38" customWidth="1"/>
    <col min="4884" max="4884" width="13.42578125" style="38" customWidth="1"/>
    <col min="4885" max="4885" width="12.5703125" style="38" customWidth="1"/>
    <col min="4886" max="4886" width="14" style="38" customWidth="1"/>
    <col min="4887" max="4888" width="12.85546875" style="38" customWidth="1"/>
    <col min="4889" max="4889" width="12.28515625" style="38" customWidth="1"/>
    <col min="4890" max="4890" width="14.140625" style="38" customWidth="1"/>
    <col min="4891" max="4891" width="15.28515625" style="38" customWidth="1"/>
    <col min="4892" max="4892" width="14.5703125" style="38" customWidth="1"/>
    <col min="4893" max="4893" width="14.42578125" style="38" customWidth="1"/>
    <col min="4894" max="5122" width="9.140625" style="38"/>
    <col min="5123" max="5123" width="10.42578125" style="38" customWidth="1"/>
    <col min="5124" max="5124" width="30.5703125" style="38" customWidth="1"/>
    <col min="5125" max="5125" width="16.140625" style="38" customWidth="1"/>
    <col min="5126" max="5126" width="15.7109375" style="38" customWidth="1"/>
    <col min="5127" max="5127" width="14.7109375" style="38" customWidth="1"/>
    <col min="5128" max="5128" width="14.140625" style="38" customWidth="1"/>
    <col min="5129" max="5129" width="14.7109375" style="38" customWidth="1"/>
    <col min="5130" max="5130" width="15.5703125" style="38" customWidth="1"/>
    <col min="5131" max="5131" width="15.85546875" style="38" customWidth="1"/>
    <col min="5132" max="5132" width="14.7109375" style="38" customWidth="1"/>
    <col min="5133" max="5134" width="15.42578125" style="38" customWidth="1"/>
    <col min="5135" max="5135" width="13.85546875" style="38" customWidth="1"/>
    <col min="5136" max="5136" width="13" style="38" customWidth="1"/>
    <col min="5137" max="5137" width="12.42578125" style="38" customWidth="1"/>
    <col min="5138" max="5138" width="14" style="38" customWidth="1"/>
    <col min="5139" max="5139" width="12.85546875" style="38" customWidth="1"/>
    <col min="5140" max="5140" width="13.42578125" style="38" customWidth="1"/>
    <col min="5141" max="5141" width="12.5703125" style="38" customWidth="1"/>
    <col min="5142" max="5142" width="14" style="38" customWidth="1"/>
    <col min="5143" max="5144" width="12.85546875" style="38" customWidth="1"/>
    <col min="5145" max="5145" width="12.28515625" style="38" customWidth="1"/>
    <col min="5146" max="5146" width="14.140625" style="38" customWidth="1"/>
    <col min="5147" max="5147" width="15.28515625" style="38" customWidth="1"/>
    <col min="5148" max="5148" width="14.5703125" style="38" customWidth="1"/>
    <col min="5149" max="5149" width="14.42578125" style="38" customWidth="1"/>
    <col min="5150" max="5378" width="9.140625" style="38"/>
    <col min="5379" max="5379" width="10.42578125" style="38" customWidth="1"/>
    <col min="5380" max="5380" width="30.5703125" style="38" customWidth="1"/>
    <col min="5381" max="5381" width="16.140625" style="38" customWidth="1"/>
    <col min="5382" max="5382" width="15.7109375" style="38" customWidth="1"/>
    <col min="5383" max="5383" width="14.7109375" style="38" customWidth="1"/>
    <col min="5384" max="5384" width="14.140625" style="38" customWidth="1"/>
    <col min="5385" max="5385" width="14.7109375" style="38" customWidth="1"/>
    <col min="5386" max="5386" width="15.5703125" style="38" customWidth="1"/>
    <col min="5387" max="5387" width="15.85546875" style="38" customWidth="1"/>
    <col min="5388" max="5388" width="14.7109375" style="38" customWidth="1"/>
    <col min="5389" max="5390" width="15.42578125" style="38" customWidth="1"/>
    <col min="5391" max="5391" width="13.85546875" style="38" customWidth="1"/>
    <col min="5392" max="5392" width="13" style="38" customWidth="1"/>
    <col min="5393" max="5393" width="12.42578125" style="38" customWidth="1"/>
    <col min="5394" max="5394" width="14" style="38" customWidth="1"/>
    <col min="5395" max="5395" width="12.85546875" style="38" customWidth="1"/>
    <col min="5396" max="5396" width="13.42578125" style="38" customWidth="1"/>
    <col min="5397" max="5397" width="12.5703125" style="38" customWidth="1"/>
    <col min="5398" max="5398" width="14" style="38" customWidth="1"/>
    <col min="5399" max="5400" width="12.85546875" style="38" customWidth="1"/>
    <col min="5401" max="5401" width="12.28515625" style="38" customWidth="1"/>
    <col min="5402" max="5402" width="14.140625" style="38" customWidth="1"/>
    <col min="5403" max="5403" width="15.28515625" style="38" customWidth="1"/>
    <col min="5404" max="5404" width="14.5703125" style="38" customWidth="1"/>
    <col min="5405" max="5405" width="14.42578125" style="38" customWidth="1"/>
    <col min="5406" max="5634" width="9.140625" style="38"/>
    <col min="5635" max="5635" width="10.42578125" style="38" customWidth="1"/>
    <col min="5636" max="5636" width="30.5703125" style="38" customWidth="1"/>
    <col min="5637" max="5637" width="16.140625" style="38" customWidth="1"/>
    <col min="5638" max="5638" width="15.7109375" style="38" customWidth="1"/>
    <col min="5639" max="5639" width="14.7109375" style="38" customWidth="1"/>
    <col min="5640" max="5640" width="14.140625" style="38" customWidth="1"/>
    <col min="5641" max="5641" width="14.7109375" style="38" customWidth="1"/>
    <col min="5642" max="5642" width="15.5703125" style="38" customWidth="1"/>
    <col min="5643" max="5643" width="15.85546875" style="38" customWidth="1"/>
    <col min="5644" max="5644" width="14.7109375" style="38" customWidth="1"/>
    <col min="5645" max="5646" width="15.42578125" style="38" customWidth="1"/>
    <col min="5647" max="5647" width="13.85546875" style="38" customWidth="1"/>
    <col min="5648" max="5648" width="13" style="38" customWidth="1"/>
    <col min="5649" max="5649" width="12.42578125" style="38" customWidth="1"/>
    <col min="5650" max="5650" width="14" style="38" customWidth="1"/>
    <col min="5651" max="5651" width="12.85546875" style="38" customWidth="1"/>
    <col min="5652" max="5652" width="13.42578125" style="38" customWidth="1"/>
    <col min="5653" max="5653" width="12.5703125" style="38" customWidth="1"/>
    <col min="5654" max="5654" width="14" style="38" customWidth="1"/>
    <col min="5655" max="5656" width="12.85546875" style="38" customWidth="1"/>
    <col min="5657" max="5657" width="12.28515625" style="38" customWidth="1"/>
    <col min="5658" max="5658" width="14.140625" style="38" customWidth="1"/>
    <col min="5659" max="5659" width="15.28515625" style="38" customWidth="1"/>
    <col min="5660" max="5660" width="14.5703125" style="38" customWidth="1"/>
    <col min="5661" max="5661" width="14.42578125" style="38" customWidth="1"/>
    <col min="5662" max="5890" width="9.140625" style="38"/>
    <col min="5891" max="5891" width="10.42578125" style="38" customWidth="1"/>
    <col min="5892" max="5892" width="30.5703125" style="38" customWidth="1"/>
    <col min="5893" max="5893" width="16.140625" style="38" customWidth="1"/>
    <col min="5894" max="5894" width="15.7109375" style="38" customWidth="1"/>
    <col min="5895" max="5895" width="14.7109375" style="38" customWidth="1"/>
    <col min="5896" max="5896" width="14.140625" style="38" customWidth="1"/>
    <col min="5897" max="5897" width="14.7109375" style="38" customWidth="1"/>
    <col min="5898" max="5898" width="15.5703125" style="38" customWidth="1"/>
    <col min="5899" max="5899" width="15.85546875" style="38" customWidth="1"/>
    <col min="5900" max="5900" width="14.7109375" style="38" customWidth="1"/>
    <col min="5901" max="5902" width="15.42578125" style="38" customWidth="1"/>
    <col min="5903" max="5903" width="13.85546875" style="38" customWidth="1"/>
    <col min="5904" max="5904" width="13" style="38" customWidth="1"/>
    <col min="5905" max="5905" width="12.42578125" style="38" customWidth="1"/>
    <col min="5906" max="5906" width="14" style="38" customWidth="1"/>
    <col min="5907" max="5907" width="12.85546875" style="38" customWidth="1"/>
    <col min="5908" max="5908" width="13.42578125" style="38" customWidth="1"/>
    <col min="5909" max="5909" width="12.5703125" style="38" customWidth="1"/>
    <col min="5910" max="5910" width="14" style="38" customWidth="1"/>
    <col min="5911" max="5912" width="12.85546875" style="38" customWidth="1"/>
    <col min="5913" max="5913" width="12.28515625" style="38" customWidth="1"/>
    <col min="5914" max="5914" width="14.140625" style="38" customWidth="1"/>
    <col min="5915" max="5915" width="15.28515625" style="38" customWidth="1"/>
    <col min="5916" max="5916" width="14.5703125" style="38" customWidth="1"/>
    <col min="5917" max="5917" width="14.42578125" style="38" customWidth="1"/>
    <col min="5918" max="6146" width="9.140625" style="38"/>
    <col min="6147" max="6147" width="10.42578125" style="38" customWidth="1"/>
    <col min="6148" max="6148" width="30.5703125" style="38" customWidth="1"/>
    <col min="6149" max="6149" width="16.140625" style="38" customWidth="1"/>
    <col min="6150" max="6150" width="15.7109375" style="38" customWidth="1"/>
    <col min="6151" max="6151" width="14.7109375" style="38" customWidth="1"/>
    <col min="6152" max="6152" width="14.140625" style="38" customWidth="1"/>
    <col min="6153" max="6153" width="14.7109375" style="38" customWidth="1"/>
    <col min="6154" max="6154" width="15.5703125" style="38" customWidth="1"/>
    <col min="6155" max="6155" width="15.85546875" style="38" customWidth="1"/>
    <col min="6156" max="6156" width="14.7109375" style="38" customWidth="1"/>
    <col min="6157" max="6158" width="15.42578125" style="38" customWidth="1"/>
    <col min="6159" max="6159" width="13.85546875" style="38" customWidth="1"/>
    <col min="6160" max="6160" width="13" style="38" customWidth="1"/>
    <col min="6161" max="6161" width="12.42578125" style="38" customWidth="1"/>
    <col min="6162" max="6162" width="14" style="38" customWidth="1"/>
    <col min="6163" max="6163" width="12.85546875" style="38" customWidth="1"/>
    <col min="6164" max="6164" width="13.42578125" style="38" customWidth="1"/>
    <col min="6165" max="6165" width="12.5703125" style="38" customWidth="1"/>
    <col min="6166" max="6166" width="14" style="38" customWidth="1"/>
    <col min="6167" max="6168" width="12.85546875" style="38" customWidth="1"/>
    <col min="6169" max="6169" width="12.28515625" style="38" customWidth="1"/>
    <col min="6170" max="6170" width="14.140625" style="38" customWidth="1"/>
    <col min="6171" max="6171" width="15.28515625" style="38" customWidth="1"/>
    <col min="6172" max="6172" width="14.5703125" style="38" customWidth="1"/>
    <col min="6173" max="6173" width="14.42578125" style="38" customWidth="1"/>
    <col min="6174" max="6402" width="9.140625" style="38"/>
    <col min="6403" max="6403" width="10.42578125" style="38" customWidth="1"/>
    <col min="6404" max="6404" width="30.5703125" style="38" customWidth="1"/>
    <col min="6405" max="6405" width="16.140625" style="38" customWidth="1"/>
    <col min="6406" max="6406" width="15.7109375" style="38" customWidth="1"/>
    <col min="6407" max="6407" width="14.7109375" style="38" customWidth="1"/>
    <col min="6408" max="6408" width="14.140625" style="38" customWidth="1"/>
    <col min="6409" max="6409" width="14.7109375" style="38" customWidth="1"/>
    <col min="6410" max="6410" width="15.5703125" style="38" customWidth="1"/>
    <col min="6411" max="6411" width="15.85546875" style="38" customWidth="1"/>
    <col min="6412" max="6412" width="14.7109375" style="38" customWidth="1"/>
    <col min="6413" max="6414" width="15.42578125" style="38" customWidth="1"/>
    <col min="6415" max="6415" width="13.85546875" style="38" customWidth="1"/>
    <col min="6416" max="6416" width="13" style="38" customWidth="1"/>
    <col min="6417" max="6417" width="12.42578125" style="38" customWidth="1"/>
    <col min="6418" max="6418" width="14" style="38" customWidth="1"/>
    <col min="6419" max="6419" width="12.85546875" style="38" customWidth="1"/>
    <col min="6420" max="6420" width="13.42578125" style="38" customWidth="1"/>
    <col min="6421" max="6421" width="12.5703125" style="38" customWidth="1"/>
    <col min="6422" max="6422" width="14" style="38" customWidth="1"/>
    <col min="6423" max="6424" width="12.85546875" style="38" customWidth="1"/>
    <col min="6425" max="6425" width="12.28515625" style="38" customWidth="1"/>
    <col min="6426" max="6426" width="14.140625" style="38" customWidth="1"/>
    <col min="6427" max="6427" width="15.28515625" style="38" customWidth="1"/>
    <col min="6428" max="6428" width="14.5703125" style="38" customWidth="1"/>
    <col min="6429" max="6429" width="14.42578125" style="38" customWidth="1"/>
    <col min="6430" max="6658" width="9.140625" style="38"/>
    <col min="6659" max="6659" width="10.42578125" style="38" customWidth="1"/>
    <col min="6660" max="6660" width="30.5703125" style="38" customWidth="1"/>
    <col min="6661" max="6661" width="16.140625" style="38" customWidth="1"/>
    <col min="6662" max="6662" width="15.7109375" style="38" customWidth="1"/>
    <col min="6663" max="6663" width="14.7109375" style="38" customWidth="1"/>
    <col min="6664" max="6664" width="14.140625" style="38" customWidth="1"/>
    <col min="6665" max="6665" width="14.7109375" style="38" customWidth="1"/>
    <col min="6666" max="6666" width="15.5703125" style="38" customWidth="1"/>
    <col min="6667" max="6667" width="15.85546875" style="38" customWidth="1"/>
    <col min="6668" max="6668" width="14.7109375" style="38" customWidth="1"/>
    <col min="6669" max="6670" width="15.42578125" style="38" customWidth="1"/>
    <col min="6671" max="6671" width="13.85546875" style="38" customWidth="1"/>
    <col min="6672" max="6672" width="13" style="38" customWidth="1"/>
    <col min="6673" max="6673" width="12.42578125" style="38" customWidth="1"/>
    <col min="6674" max="6674" width="14" style="38" customWidth="1"/>
    <col min="6675" max="6675" width="12.85546875" style="38" customWidth="1"/>
    <col min="6676" max="6676" width="13.42578125" style="38" customWidth="1"/>
    <col min="6677" max="6677" width="12.5703125" style="38" customWidth="1"/>
    <col min="6678" max="6678" width="14" style="38" customWidth="1"/>
    <col min="6679" max="6680" width="12.85546875" style="38" customWidth="1"/>
    <col min="6681" max="6681" width="12.28515625" style="38" customWidth="1"/>
    <col min="6682" max="6682" width="14.140625" style="38" customWidth="1"/>
    <col min="6683" max="6683" width="15.28515625" style="38" customWidth="1"/>
    <col min="6684" max="6684" width="14.5703125" style="38" customWidth="1"/>
    <col min="6685" max="6685" width="14.42578125" style="38" customWidth="1"/>
    <col min="6686" max="6914" width="9.140625" style="38"/>
    <col min="6915" max="6915" width="10.42578125" style="38" customWidth="1"/>
    <col min="6916" max="6916" width="30.5703125" style="38" customWidth="1"/>
    <col min="6917" max="6917" width="16.140625" style="38" customWidth="1"/>
    <col min="6918" max="6918" width="15.7109375" style="38" customWidth="1"/>
    <col min="6919" max="6919" width="14.7109375" style="38" customWidth="1"/>
    <col min="6920" max="6920" width="14.140625" style="38" customWidth="1"/>
    <col min="6921" max="6921" width="14.7109375" style="38" customWidth="1"/>
    <col min="6922" max="6922" width="15.5703125" style="38" customWidth="1"/>
    <col min="6923" max="6923" width="15.85546875" style="38" customWidth="1"/>
    <col min="6924" max="6924" width="14.7109375" style="38" customWidth="1"/>
    <col min="6925" max="6926" width="15.42578125" style="38" customWidth="1"/>
    <col min="6927" max="6927" width="13.85546875" style="38" customWidth="1"/>
    <col min="6928" max="6928" width="13" style="38" customWidth="1"/>
    <col min="6929" max="6929" width="12.42578125" style="38" customWidth="1"/>
    <col min="6930" max="6930" width="14" style="38" customWidth="1"/>
    <col min="6931" max="6931" width="12.85546875" style="38" customWidth="1"/>
    <col min="6932" max="6932" width="13.42578125" style="38" customWidth="1"/>
    <col min="6933" max="6933" width="12.5703125" style="38" customWidth="1"/>
    <col min="6934" max="6934" width="14" style="38" customWidth="1"/>
    <col min="6935" max="6936" width="12.85546875" style="38" customWidth="1"/>
    <col min="6937" max="6937" width="12.28515625" style="38" customWidth="1"/>
    <col min="6938" max="6938" width="14.140625" style="38" customWidth="1"/>
    <col min="6939" max="6939" width="15.28515625" style="38" customWidth="1"/>
    <col min="6940" max="6940" width="14.5703125" style="38" customWidth="1"/>
    <col min="6941" max="6941" width="14.42578125" style="38" customWidth="1"/>
    <col min="6942" max="7170" width="9.140625" style="38"/>
    <col min="7171" max="7171" width="10.42578125" style="38" customWidth="1"/>
    <col min="7172" max="7172" width="30.5703125" style="38" customWidth="1"/>
    <col min="7173" max="7173" width="16.140625" style="38" customWidth="1"/>
    <col min="7174" max="7174" width="15.7109375" style="38" customWidth="1"/>
    <col min="7175" max="7175" width="14.7109375" style="38" customWidth="1"/>
    <col min="7176" max="7176" width="14.140625" style="38" customWidth="1"/>
    <col min="7177" max="7177" width="14.7109375" style="38" customWidth="1"/>
    <col min="7178" max="7178" width="15.5703125" style="38" customWidth="1"/>
    <col min="7179" max="7179" width="15.85546875" style="38" customWidth="1"/>
    <col min="7180" max="7180" width="14.7109375" style="38" customWidth="1"/>
    <col min="7181" max="7182" width="15.42578125" style="38" customWidth="1"/>
    <col min="7183" max="7183" width="13.85546875" style="38" customWidth="1"/>
    <col min="7184" max="7184" width="13" style="38" customWidth="1"/>
    <col min="7185" max="7185" width="12.42578125" style="38" customWidth="1"/>
    <col min="7186" max="7186" width="14" style="38" customWidth="1"/>
    <col min="7187" max="7187" width="12.85546875" style="38" customWidth="1"/>
    <col min="7188" max="7188" width="13.42578125" style="38" customWidth="1"/>
    <col min="7189" max="7189" width="12.5703125" style="38" customWidth="1"/>
    <col min="7190" max="7190" width="14" style="38" customWidth="1"/>
    <col min="7191" max="7192" width="12.85546875" style="38" customWidth="1"/>
    <col min="7193" max="7193" width="12.28515625" style="38" customWidth="1"/>
    <col min="7194" max="7194" width="14.140625" style="38" customWidth="1"/>
    <col min="7195" max="7195" width="15.28515625" style="38" customWidth="1"/>
    <col min="7196" max="7196" width="14.5703125" style="38" customWidth="1"/>
    <col min="7197" max="7197" width="14.42578125" style="38" customWidth="1"/>
    <col min="7198" max="7426" width="9.140625" style="38"/>
    <col min="7427" max="7427" width="10.42578125" style="38" customWidth="1"/>
    <col min="7428" max="7428" width="30.5703125" style="38" customWidth="1"/>
    <col min="7429" max="7429" width="16.140625" style="38" customWidth="1"/>
    <col min="7430" max="7430" width="15.7109375" style="38" customWidth="1"/>
    <col min="7431" max="7431" width="14.7109375" style="38" customWidth="1"/>
    <col min="7432" max="7432" width="14.140625" style="38" customWidth="1"/>
    <col min="7433" max="7433" width="14.7109375" style="38" customWidth="1"/>
    <col min="7434" max="7434" width="15.5703125" style="38" customWidth="1"/>
    <col min="7435" max="7435" width="15.85546875" style="38" customWidth="1"/>
    <col min="7436" max="7436" width="14.7109375" style="38" customWidth="1"/>
    <col min="7437" max="7438" width="15.42578125" style="38" customWidth="1"/>
    <col min="7439" max="7439" width="13.85546875" style="38" customWidth="1"/>
    <col min="7440" max="7440" width="13" style="38" customWidth="1"/>
    <col min="7441" max="7441" width="12.42578125" style="38" customWidth="1"/>
    <col min="7442" max="7442" width="14" style="38" customWidth="1"/>
    <col min="7443" max="7443" width="12.85546875" style="38" customWidth="1"/>
    <col min="7444" max="7444" width="13.42578125" style="38" customWidth="1"/>
    <col min="7445" max="7445" width="12.5703125" style="38" customWidth="1"/>
    <col min="7446" max="7446" width="14" style="38" customWidth="1"/>
    <col min="7447" max="7448" width="12.85546875" style="38" customWidth="1"/>
    <col min="7449" max="7449" width="12.28515625" style="38" customWidth="1"/>
    <col min="7450" max="7450" width="14.140625" style="38" customWidth="1"/>
    <col min="7451" max="7451" width="15.28515625" style="38" customWidth="1"/>
    <col min="7452" max="7452" width="14.5703125" style="38" customWidth="1"/>
    <col min="7453" max="7453" width="14.42578125" style="38" customWidth="1"/>
    <col min="7454" max="7682" width="9.140625" style="38"/>
    <col min="7683" max="7683" width="10.42578125" style="38" customWidth="1"/>
    <col min="7684" max="7684" width="30.5703125" style="38" customWidth="1"/>
    <col min="7685" max="7685" width="16.140625" style="38" customWidth="1"/>
    <col min="7686" max="7686" width="15.7109375" style="38" customWidth="1"/>
    <col min="7687" max="7687" width="14.7109375" style="38" customWidth="1"/>
    <col min="7688" max="7688" width="14.140625" style="38" customWidth="1"/>
    <col min="7689" max="7689" width="14.7109375" style="38" customWidth="1"/>
    <col min="7690" max="7690" width="15.5703125" style="38" customWidth="1"/>
    <col min="7691" max="7691" width="15.85546875" style="38" customWidth="1"/>
    <col min="7692" max="7692" width="14.7109375" style="38" customWidth="1"/>
    <col min="7693" max="7694" width="15.42578125" style="38" customWidth="1"/>
    <col min="7695" max="7695" width="13.85546875" style="38" customWidth="1"/>
    <col min="7696" max="7696" width="13" style="38" customWidth="1"/>
    <col min="7697" max="7697" width="12.42578125" style="38" customWidth="1"/>
    <col min="7698" max="7698" width="14" style="38" customWidth="1"/>
    <col min="7699" max="7699" width="12.85546875" style="38" customWidth="1"/>
    <col min="7700" max="7700" width="13.42578125" style="38" customWidth="1"/>
    <col min="7701" max="7701" width="12.5703125" style="38" customWidth="1"/>
    <col min="7702" max="7702" width="14" style="38" customWidth="1"/>
    <col min="7703" max="7704" width="12.85546875" style="38" customWidth="1"/>
    <col min="7705" max="7705" width="12.28515625" style="38" customWidth="1"/>
    <col min="7706" max="7706" width="14.140625" style="38" customWidth="1"/>
    <col min="7707" max="7707" width="15.28515625" style="38" customWidth="1"/>
    <col min="7708" max="7708" width="14.5703125" style="38" customWidth="1"/>
    <col min="7709" max="7709" width="14.42578125" style="38" customWidth="1"/>
    <col min="7710" max="7938" width="9.140625" style="38"/>
    <col min="7939" max="7939" width="10.42578125" style="38" customWidth="1"/>
    <col min="7940" max="7940" width="30.5703125" style="38" customWidth="1"/>
    <col min="7941" max="7941" width="16.140625" style="38" customWidth="1"/>
    <col min="7942" max="7942" width="15.7109375" style="38" customWidth="1"/>
    <col min="7943" max="7943" width="14.7109375" style="38" customWidth="1"/>
    <col min="7944" max="7944" width="14.140625" style="38" customWidth="1"/>
    <col min="7945" max="7945" width="14.7109375" style="38" customWidth="1"/>
    <col min="7946" max="7946" width="15.5703125" style="38" customWidth="1"/>
    <col min="7947" max="7947" width="15.85546875" style="38" customWidth="1"/>
    <col min="7948" max="7948" width="14.7109375" style="38" customWidth="1"/>
    <col min="7949" max="7950" width="15.42578125" style="38" customWidth="1"/>
    <col min="7951" max="7951" width="13.85546875" style="38" customWidth="1"/>
    <col min="7952" max="7952" width="13" style="38" customWidth="1"/>
    <col min="7953" max="7953" width="12.42578125" style="38" customWidth="1"/>
    <col min="7954" max="7954" width="14" style="38" customWidth="1"/>
    <col min="7955" max="7955" width="12.85546875" style="38" customWidth="1"/>
    <col min="7956" max="7956" width="13.42578125" style="38" customWidth="1"/>
    <col min="7957" max="7957" width="12.5703125" style="38" customWidth="1"/>
    <col min="7958" max="7958" width="14" style="38" customWidth="1"/>
    <col min="7959" max="7960" width="12.85546875" style="38" customWidth="1"/>
    <col min="7961" max="7961" width="12.28515625" style="38" customWidth="1"/>
    <col min="7962" max="7962" width="14.140625" style="38" customWidth="1"/>
    <col min="7963" max="7963" width="15.28515625" style="38" customWidth="1"/>
    <col min="7964" max="7964" width="14.5703125" style="38" customWidth="1"/>
    <col min="7965" max="7965" width="14.42578125" style="38" customWidth="1"/>
    <col min="7966" max="8194" width="9.140625" style="38"/>
    <col min="8195" max="8195" width="10.42578125" style="38" customWidth="1"/>
    <col min="8196" max="8196" width="30.5703125" style="38" customWidth="1"/>
    <col min="8197" max="8197" width="16.140625" style="38" customWidth="1"/>
    <col min="8198" max="8198" width="15.7109375" style="38" customWidth="1"/>
    <col min="8199" max="8199" width="14.7109375" style="38" customWidth="1"/>
    <col min="8200" max="8200" width="14.140625" style="38" customWidth="1"/>
    <col min="8201" max="8201" width="14.7109375" style="38" customWidth="1"/>
    <col min="8202" max="8202" width="15.5703125" style="38" customWidth="1"/>
    <col min="8203" max="8203" width="15.85546875" style="38" customWidth="1"/>
    <col min="8204" max="8204" width="14.7109375" style="38" customWidth="1"/>
    <col min="8205" max="8206" width="15.42578125" style="38" customWidth="1"/>
    <col min="8207" max="8207" width="13.85546875" style="38" customWidth="1"/>
    <col min="8208" max="8208" width="13" style="38" customWidth="1"/>
    <col min="8209" max="8209" width="12.42578125" style="38" customWidth="1"/>
    <col min="8210" max="8210" width="14" style="38" customWidth="1"/>
    <col min="8211" max="8211" width="12.85546875" style="38" customWidth="1"/>
    <col min="8212" max="8212" width="13.42578125" style="38" customWidth="1"/>
    <col min="8213" max="8213" width="12.5703125" style="38" customWidth="1"/>
    <col min="8214" max="8214" width="14" style="38" customWidth="1"/>
    <col min="8215" max="8216" width="12.85546875" style="38" customWidth="1"/>
    <col min="8217" max="8217" width="12.28515625" style="38" customWidth="1"/>
    <col min="8218" max="8218" width="14.140625" style="38" customWidth="1"/>
    <col min="8219" max="8219" width="15.28515625" style="38" customWidth="1"/>
    <col min="8220" max="8220" width="14.5703125" style="38" customWidth="1"/>
    <col min="8221" max="8221" width="14.42578125" style="38" customWidth="1"/>
    <col min="8222" max="8450" width="9.140625" style="38"/>
    <col min="8451" max="8451" width="10.42578125" style="38" customWidth="1"/>
    <col min="8452" max="8452" width="30.5703125" style="38" customWidth="1"/>
    <col min="8453" max="8453" width="16.140625" style="38" customWidth="1"/>
    <col min="8454" max="8454" width="15.7109375" style="38" customWidth="1"/>
    <col min="8455" max="8455" width="14.7109375" style="38" customWidth="1"/>
    <col min="8456" max="8456" width="14.140625" style="38" customWidth="1"/>
    <col min="8457" max="8457" width="14.7109375" style="38" customWidth="1"/>
    <col min="8458" max="8458" width="15.5703125" style="38" customWidth="1"/>
    <col min="8459" max="8459" width="15.85546875" style="38" customWidth="1"/>
    <col min="8460" max="8460" width="14.7109375" style="38" customWidth="1"/>
    <col min="8461" max="8462" width="15.42578125" style="38" customWidth="1"/>
    <col min="8463" max="8463" width="13.85546875" style="38" customWidth="1"/>
    <col min="8464" max="8464" width="13" style="38" customWidth="1"/>
    <col min="8465" max="8465" width="12.42578125" style="38" customWidth="1"/>
    <col min="8466" max="8466" width="14" style="38" customWidth="1"/>
    <col min="8467" max="8467" width="12.85546875" style="38" customWidth="1"/>
    <col min="8468" max="8468" width="13.42578125" style="38" customWidth="1"/>
    <col min="8469" max="8469" width="12.5703125" style="38" customWidth="1"/>
    <col min="8470" max="8470" width="14" style="38" customWidth="1"/>
    <col min="8471" max="8472" width="12.85546875" style="38" customWidth="1"/>
    <col min="8473" max="8473" width="12.28515625" style="38" customWidth="1"/>
    <col min="8474" max="8474" width="14.140625" style="38" customWidth="1"/>
    <col min="8475" max="8475" width="15.28515625" style="38" customWidth="1"/>
    <col min="8476" max="8476" width="14.5703125" style="38" customWidth="1"/>
    <col min="8477" max="8477" width="14.42578125" style="38" customWidth="1"/>
    <col min="8478" max="8706" width="9.140625" style="38"/>
    <col min="8707" max="8707" width="10.42578125" style="38" customWidth="1"/>
    <col min="8708" max="8708" width="30.5703125" style="38" customWidth="1"/>
    <col min="8709" max="8709" width="16.140625" style="38" customWidth="1"/>
    <col min="8710" max="8710" width="15.7109375" style="38" customWidth="1"/>
    <col min="8711" max="8711" width="14.7109375" style="38" customWidth="1"/>
    <col min="8712" max="8712" width="14.140625" style="38" customWidth="1"/>
    <col min="8713" max="8713" width="14.7109375" style="38" customWidth="1"/>
    <col min="8714" max="8714" width="15.5703125" style="38" customWidth="1"/>
    <col min="8715" max="8715" width="15.85546875" style="38" customWidth="1"/>
    <col min="8716" max="8716" width="14.7109375" style="38" customWidth="1"/>
    <col min="8717" max="8718" width="15.42578125" style="38" customWidth="1"/>
    <col min="8719" max="8719" width="13.85546875" style="38" customWidth="1"/>
    <col min="8720" max="8720" width="13" style="38" customWidth="1"/>
    <col min="8721" max="8721" width="12.42578125" style="38" customWidth="1"/>
    <col min="8722" max="8722" width="14" style="38" customWidth="1"/>
    <col min="8723" max="8723" width="12.85546875" style="38" customWidth="1"/>
    <col min="8724" max="8724" width="13.42578125" style="38" customWidth="1"/>
    <col min="8725" max="8725" width="12.5703125" style="38" customWidth="1"/>
    <col min="8726" max="8726" width="14" style="38" customWidth="1"/>
    <col min="8727" max="8728" width="12.85546875" style="38" customWidth="1"/>
    <col min="8729" max="8729" width="12.28515625" style="38" customWidth="1"/>
    <col min="8730" max="8730" width="14.140625" style="38" customWidth="1"/>
    <col min="8731" max="8731" width="15.28515625" style="38" customWidth="1"/>
    <col min="8732" max="8732" width="14.5703125" style="38" customWidth="1"/>
    <col min="8733" max="8733" width="14.42578125" style="38" customWidth="1"/>
    <col min="8734" max="8962" width="9.140625" style="38"/>
    <col min="8963" max="8963" width="10.42578125" style="38" customWidth="1"/>
    <col min="8964" max="8964" width="30.5703125" style="38" customWidth="1"/>
    <col min="8965" max="8965" width="16.140625" style="38" customWidth="1"/>
    <col min="8966" max="8966" width="15.7109375" style="38" customWidth="1"/>
    <col min="8967" max="8967" width="14.7109375" style="38" customWidth="1"/>
    <col min="8968" max="8968" width="14.140625" style="38" customWidth="1"/>
    <col min="8969" max="8969" width="14.7109375" style="38" customWidth="1"/>
    <col min="8970" max="8970" width="15.5703125" style="38" customWidth="1"/>
    <col min="8971" max="8971" width="15.85546875" style="38" customWidth="1"/>
    <col min="8972" max="8972" width="14.7109375" style="38" customWidth="1"/>
    <col min="8973" max="8974" width="15.42578125" style="38" customWidth="1"/>
    <col min="8975" max="8975" width="13.85546875" style="38" customWidth="1"/>
    <col min="8976" max="8976" width="13" style="38" customWidth="1"/>
    <col min="8977" max="8977" width="12.42578125" style="38" customWidth="1"/>
    <col min="8978" max="8978" width="14" style="38" customWidth="1"/>
    <col min="8979" max="8979" width="12.85546875" style="38" customWidth="1"/>
    <col min="8980" max="8980" width="13.42578125" style="38" customWidth="1"/>
    <col min="8981" max="8981" width="12.5703125" style="38" customWidth="1"/>
    <col min="8982" max="8982" width="14" style="38" customWidth="1"/>
    <col min="8983" max="8984" width="12.85546875" style="38" customWidth="1"/>
    <col min="8985" max="8985" width="12.28515625" style="38" customWidth="1"/>
    <col min="8986" max="8986" width="14.140625" style="38" customWidth="1"/>
    <col min="8987" max="8987" width="15.28515625" style="38" customWidth="1"/>
    <col min="8988" max="8988" width="14.5703125" style="38" customWidth="1"/>
    <col min="8989" max="8989" width="14.42578125" style="38" customWidth="1"/>
    <col min="8990" max="9218" width="9.140625" style="38"/>
    <col min="9219" max="9219" width="10.42578125" style="38" customWidth="1"/>
    <col min="9220" max="9220" width="30.5703125" style="38" customWidth="1"/>
    <col min="9221" max="9221" width="16.140625" style="38" customWidth="1"/>
    <col min="9222" max="9222" width="15.7109375" style="38" customWidth="1"/>
    <col min="9223" max="9223" width="14.7109375" style="38" customWidth="1"/>
    <col min="9224" max="9224" width="14.140625" style="38" customWidth="1"/>
    <col min="9225" max="9225" width="14.7109375" style="38" customWidth="1"/>
    <col min="9226" max="9226" width="15.5703125" style="38" customWidth="1"/>
    <col min="9227" max="9227" width="15.85546875" style="38" customWidth="1"/>
    <col min="9228" max="9228" width="14.7109375" style="38" customWidth="1"/>
    <col min="9229" max="9230" width="15.42578125" style="38" customWidth="1"/>
    <col min="9231" max="9231" width="13.85546875" style="38" customWidth="1"/>
    <col min="9232" max="9232" width="13" style="38" customWidth="1"/>
    <col min="9233" max="9233" width="12.42578125" style="38" customWidth="1"/>
    <col min="9234" max="9234" width="14" style="38" customWidth="1"/>
    <col min="9235" max="9235" width="12.85546875" style="38" customWidth="1"/>
    <col min="9236" max="9236" width="13.42578125" style="38" customWidth="1"/>
    <col min="9237" max="9237" width="12.5703125" style="38" customWidth="1"/>
    <col min="9238" max="9238" width="14" style="38" customWidth="1"/>
    <col min="9239" max="9240" width="12.85546875" style="38" customWidth="1"/>
    <col min="9241" max="9241" width="12.28515625" style="38" customWidth="1"/>
    <col min="9242" max="9242" width="14.140625" style="38" customWidth="1"/>
    <col min="9243" max="9243" width="15.28515625" style="38" customWidth="1"/>
    <col min="9244" max="9244" width="14.5703125" style="38" customWidth="1"/>
    <col min="9245" max="9245" width="14.42578125" style="38" customWidth="1"/>
    <col min="9246" max="9474" width="9.140625" style="38"/>
    <col min="9475" max="9475" width="10.42578125" style="38" customWidth="1"/>
    <col min="9476" max="9476" width="30.5703125" style="38" customWidth="1"/>
    <col min="9477" max="9477" width="16.140625" style="38" customWidth="1"/>
    <col min="9478" max="9478" width="15.7109375" style="38" customWidth="1"/>
    <col min="9479" max="9479" width="14.7109375" style="38" customWidth="1"/>
    <col min="9480" max="9480" width="14.140625" style="38" customWidth="1"/>
    <col min="9481" max="9481" width="14.7109375" style="38" customWidth="1"/>
    <col min="9482" max="9482" width="15.5703125" style="38" customWidth="1"/>
    <col min="9483" max="9483" width="15.85546875" style="38" customWidth="1"/>
    <col min="9484" max="9484" width="14.7109375" style="38" customWidth="1"/>
    <col min="9485" max="9486" width="15.42578125" style="38" customWidth="1"/>
    <col min="9487" max="9487" width="13.85546875" style="38" customWidth="1"/>
    <col min="9488" max="9488" width="13" style="38" customWidth="1"/>
    <col min="9489" max="9489" width="12.42578125" style="38" customWidth="1"/>
    <col min="9490" max="9490" width="14" style="38" customWidth="1"/>
    <col min="9491" max="9491" width="12.85546875" style="38" customWidth="1"/>
    <col min="9492" max="9492" width="13.42578125" style="38" customWidth="1"/>
    <col min="9493" max="9493" width="12.5703125" style="38" customWidth="1"/>
    <col min="9494" max="9494" width="14" style="38" customWidth="1"/>
    <col min="9495" max="9496" width="12.85546875" style="38" customWidth="1"/>
    <col min="9497" max="9497" width="12.28515625" style="38" customWidth="1"/>
    <col min="9498" max="9498" width="14.140625" style="38" customWidth="1"/>
    <col min="9499" max="9499" width="15.28515625" style="38" customWidth="1"/>
    <col min="9500" max="9500" width="14.5703125" style="38" customWidth="1"/>
    <col min="9501" max="9501" width="14.42578125" style="38" customWidth="1"/>
    <col min="9502" max="9730" width="9.140625" style="38"/>
    <col min="9731" max="9731" width="10.42578125" style="38" customWidth="1"/>
    <col min="9732" max="9732" width="30.5703125" style="38" customWidth="1"/>
    <col min="9733" max="9733" width="16.140625" style="38" customWidth="1"/>
    <col min="9734" max="9734" width="15.7109375" style="38" customWidth="1"/>
    <col min="9735" max="9735" width="14.7109375" style="38" customWidth="1"/>
    <col min="9736" max="9736" width="14.140625" style="38" customWidth="1"/>
    <col min="9737" max="9737" width="14.7109375" style="38" customWidth="1"/>
    <col min="9738" max="9738" width="15.5703125" style="38" customWidth="1"/>
    <col min="9739" max="9739" width="15.85546875" style="38" customWidth="1"/>
    <col min="9740" max="9740" width="14.7109375" style="38" customWidth="1"/>
    <col min="9741" max="9742" width="15.42578125" style="38" customWidth="1"/>
    <col min="9743" max="9743" width="13.85546875" style="38" customWidth="1"/>
    <col min="9744" max="9744" width="13" style="38" customWidth="1"/>
    <col min="9745" max="9745" width="12.42578125" style="38" customWidth="1"/>
    <col min="9746" max="9746" width="14" style="38" customWidth="1"/>
    <col min="9747" max="9747" width="12.85546875" style="38" customWidth="1"/>
    <col min="9748" max="9748" width="13.42578125" style="38" customWidth="1"/>
    <col min="9749" max="9749" width="12.5703125" style="38" customWidth="1"/>
    <col min="9750" max="9750" width="14" style="38" customWidth="1"/>
    <col min="9751" max="9752" width="12.85546875" style="38" customWidth="1"/>
    <col min="9753" max="9753" width="12.28515625" style="38" customWidth="1"/>
    <col min="9754" max="9754" width="14.140625" style="38" customWidth="1"/>
    <col min="9755" max="9755" width="15.28515625" style="38" customWidth="1"/>
    <col min="9756" max="9756" width="14.5703125" style="38" customWidth="1"/>
    <col min="9757" max="9757" width="14.42578125" style="38" customWidth="1"/>
    <col min="9758" max="9986" width="9.140625" style="38"/>
    <col min="9987" max="9987" width="10.42578125" style="38" customWidth="1"/>
    <col min="9988" max="9988" width="30.5703125" style="38" customWidth="1"/>
    <col min="9989" max="9989" width="16.140625" style="38" customWidth="1"/>
    <col min="9990" max="9990" width="15.7109375" style="38" customWidth="1"/>
    <col min="9991" max="9991" width="14.7109375" style="38" customWidth="1"/>
    <col min="9992" max="9992" width="14.140625" style="38" customWidth="1"/>
    <col min="9993" max="9993" width="14.7109375" style="38" customWidth="1"/>
    <col min="9994" max="9994" width="15.5703125" style="38" customWidth="1"/>
    <col min="9995" max="9995" width="15.85546875" style="38" customWidth="1"/>
    <col min="9996" max="9996" width="14.7109375" style="38" customWidth="1"/>
    <col min="9997" max="9998" width="15.42578125" style="38" customWidth="1"/>
    <col min="9999" max="9999" width="13.85546875" style="38" customWidth="1"/>
    <col min="10000" max="10000" width="13" style="38" customWidth="1"/>
    <col min="10001" max="10001" width="12.42578125" style="38" customWidth="1"/>
    <col min="10002" max="10002" width="14" style="38" customWidth="1"/>
    <col min="10003" max="10003" width="12.85546875" style="38" customWidth="1"/>
    <col min="10004" max="10004" width="13.42578125" style="38" customWidth="1"/>
    <col min="10005" max="10005" width="12.5703125" style="38" customWidth="1"/>
    <col min="10006" max="10006" width="14" style="38" customWidth="1"/>
    <col min="10007" max="10008" width="12.85546875" style="38" customWidth="1"/>
    <col min="10009" max="10009" width="12.28515625" style="38" customWidth="1"/>
    <col min="10010" max="10010" width="14.140625" style="38" customWidth="1"/>
    <col min="10011" max="10011" width="15.28515625" style="38" customWidth="1"/>
    <col min="10012" max="10012" width="14.5703125" style="38" customWidth="1"/>
    <col min="10013" max="10013" width="14.42578125" style="38" customWidth="1"/>
    <col min="10014" max="10242" width="9.140625" style="38"/>
    <col min="10243" max="10243" width="10.42578125" style="38" customWidth="1"/>
    <col min="10244" max="10244" width="30.5703125" style="38" customWidth="1"/>
    <col min="10245" max="10245" width="16.140625" style="38" customWidth="1"/>
    <col min="10246" max="10246" width="15.7109375" style="38" customWidth="1"/>
    <col min="10247" max="10247" width="14.7109375" style="38" customWidth="1"/>
    <col min="10248" max="10248" width="14.140625" style="38" customWidth="1"/>
    <col min="10249" max="10249" width="14.7109375" style="38" customWidth="1"/>
    <col min="10250" max="10250" width="15.5703125" style="38" customWidth="1"/>
    <col min="10251" max="10251" width="15.85546875" style="38" customWidth="1"/>
    <col min="10252" max="10252" width="14.7109375" style="38" customWidth="1"/>
    <col min="10253" max="10254" width="15.42578125" style="38" customWidth="1"/>
    <col min="10255" max="10255" width="13.85546875" style="38" customWidth="1"/>
    <col min="10256" max="10256" width="13" style="38" customWidth="1"/>
    <col min="10257" max="10257" width="12.42578125" style="38" customWidth="1"/>
    <col min="10258" max="10258" width="14" style="38" customWidth="1"/>
    <col min="10259" max="10259" width="12.85546875" style="38" customWidth="1"/>
    <col min="10260" max="10260" width="13.42578125" style="38" customWidth="1"/>
    <col min="10261" max="10261" width="12.5703125" style="38" customWidth="1"/>
    <col min="10262" max="10262" width="14" style="38" customWidth="1"/>
    <col min="10263" max="10264" width="12.85546875" style="38" customWidth="1"/>
    <col min="10265" max="10265" width="12.28515625" style="38" customWidth="1"/>
    <col min="10266" max="10266" width="14.140625" style="38" customWidth="1"/>
    <col min="10267" max="10267" width="15.28515625" style="38" customWidth="1"/>
    <col min="10268" max="10268" width="14.5703125" style="38" customWidth="1"/>
    <col min="10269" max="10269" width="14.42578125" style="38" customWidth="1"/>
    <col min="10270" max="10498" width="9.140625" style="38"/>
    <col min="10499" max="10499" width="10.42578125" style="38" customWidth="1"/>
    <col min="10500" max="10500" width="30.5703125" style="38" customWidth="1"/>
    <col min="10501" max="10501" width="16.140625" style="38" customWidth="1"/>
    <col min="10502" max="10502" width="15.7109375" style="38" customWidth="1"/>
    <col min="10503" max="10503" width="14.7109375" style="38" customWidth="1"/>
    <col min="10504" max="10504" width="14.140625" style="38" customWidth="1"/>
    <col min="10505" max="10505" width="14.7109375" style="38" customWidth="1"/>
    <col min="10506" max="10506" width="15.5703125" style="38" customWidth="1"/>
    <col min="10507" max="10507" width="15.85546875" style="38" customWidth="1"/>
    <col min="10508" max="10508" width="14.7109375" style="38" customWidth="1"/>
    <col min="10509" max="10510" width="15.42578125" style="38" customWidth="1"/>
    <col min="10511" max="10511" width="13.85546875" style="38" customWidth="1"/>
    <col min="10512" max="10512" width="13" style="38" customWidth="1"/>
    <col min="10513" max="10513" width="12.42578125" style="38" customWidth="1"/>
    <col min="10514" max="10514" width="14" style="38" customWidth="1"/>
    <col min="10515" max="10515" width="12.85546875" style="38" customWidth="1"/>
    <col min="10516" max="10516" width="13.42578125" style="38" customWidth="1"/>
    <col min="10517" max="10517" width="12.5703125" style="38" customWidth="1"/>
    <col min="10518" max="10518" width="14" style="38" customWidth="1"/>
    <col min="10519" max="10520" width="12.85546875" style="38" customWidth="1"/>
    <col min="10521" max="10521" width="12.28515625" style="38" customWidth="1"/>
    <col min="10522" max="10522" width="14.140625" style="38" customWidth="1"/>
    <col min="10523" max="10523" width="15.28515625" style="38" customWidth="1"/>
    <col min="10524" max="10524" width="14.5703125" style="38" customWidth="1"/>
    <col min="10525" max="10525" width="14.42578125" style="38" customWidth="1"/>
    <col min="10526" max="10754" width="9.140625" style="38"/>
    <col min="10755" max="10755" width="10.42578125" style="38" customWidth="1"/>
    <col min="10756" max="10756" width="30.5703125" style="38" customWidth="1"/>
    <col min="10757" max="10757" width="16.140625" style="38" customWidth="1"/>
    <col min="10758" max="10758" width="15.7109375" style="38" customWidth="1"/>
    <col min="10759" max="10759" width="14.7109375" style="38" customWidth="1"/>
    <col min="10760" max="10760" width="14.140625" style="38" customWidth="1"/>
    <col min="10761" max="10761" width="14.7109375" style="38" customWidth="1"/>
    <col min="10762" max="10762" width="15.5703125" style="38" customWidth="1"/>
    <col min="10763" max="10763" width="15.85546875" style="38" customWidth="1"/>
    <col min="10764" max="10764" width="14.7109375" style="38" customWidth="1"/>
    <col min="10765" max="10766" width="15.42578125" style="38" customWidth="1"/>
    <col min="10767" max="10767" width="13.85546875" style="38" customWidth="1"/>
    <col min="10768" max="10768" width="13" style="38" customWidth="1"/>
    <col min="10769" max="10769" width="12.42578125" style="38" customWidth="1"/>
    <col min="10770" max="10770" width="14" style="38" customWidth="1"/>
    <col min="10771" max="10771" width="12.85546875" style="38" customWidth="1"/>
    <col min="10772" max="10772" width="13.42578125" style="38" customWidth="1"/>
    <col min="10773" max="10773" width="12.5703125" style="38" customWidth="1"/>
    <col min="10774" max="10774" width="14" style="38" customWidth="1"/>
    <col min="10775" max="10776" width="12.85546875" style="38" customWidth="1"/>
    <col min="10777" max="10777" width="12.28515625" style="38" customWidth="1"/>
    <col min="10778" max="10778" width="14.140625" style="38" customWidth="1"/>
    <col min="10779" max="10779" width="15.28515625" style="38" customWidth="1"/>
    <col min="10780" max="10780" width="14.5703125" style="38" customWidth="1"/>
    <col min="10781" max="10781" width="14.42578125" style="38" customWidth="1"/>
    <col min="10782" max="11010" width="9.140625" style="38"/>
    <col min="11011" max="11011" width="10.42578125" style="38" customWidth="1"/>
    <col min="11012" max="11012" width="30.5703125" style="38" customWidth="1"/>
    <col min="11013" max="11013" width="16.140625" style="38" customWidth="1"/>
    <col min="11014" max="11014" width="15.7109375" style="38" customWidth="1"/>
    <col min="11015" max="11015" width="14.7109375" style="38" customWidth="1"/>
    <col min="11016" max="11016" width="14.140625" style="38" customWidth="1"/>
    <col min="11017" max="11017" width="14.7109375" style="38" customWidth="1"/>
    <col min="11018" max="11018" width="15.5703125" style="38" customWidth="1"/>
    <col min="11019" max="11019" width="15.85546875" style="38" customWidth="1"/>
    <col min="11020" max="11020" width="14.7109375" style="38" customWidth="1"/>
    <col min="11021" max="11022" width="15.42578125" style="38" customWidth="1"/>
    <col min="11023" max="11023" width="13.85546875" style="38" customWidth="1"/>
    <col min="11024" max="11024" width="13" style="38" customWidth="1"/>
    <col min="11025" max="11025" width="12.42578125" style="38" customWidth="1"/>
    <col min="11026" max="11026" width="14" style="38" customWidth="1"/>
    <col min="11027" max="11027" width="12.85546875" style="38" customWidth="1"/>
    <col min="11028" max="11028" width="13.42578125" style="38" customWidth="1"/>
    <col min="11029" max="11029" width="12.5703125" style="38" customWidth="1"/>
    <col min="11030" max="11030" width="14" style="38" customWidth="1"/>
    <col min="11031" max="11032" width="12.85546875" style="38" customWidth="1"/>
    <col min="11033" max="11033" width="12.28515625" style="38" customWidth="1"/>
    <col min="11034" max="11034" width="14.140625" style="38" customWidth="1"/>
    <col min="11035" max="11035" width="15.28515625" style="38" customWidth="1"/>
    <col min="11036" max="11036" width="14.5703125" style="38" customWidth="1"/>
    <col min="11037" max="11037" width="14.42578125" style="38" customWidth="1"/>
    <col min="11038" max="11266" width="9.140625" style="38"/>
    <col min="11267" max="11267" width="10.42578125" style="38" customWidth="1"/>
    <col min="11268" max="11268" width="30.5703125" style="38" customWidth="1"/>
    <col min="11269" max="11269" width="16.140625" style="38" customWidth="1"/>
    <col min="11270" max="11270" width="15.7109375" style="38" customWidth="1"/>
    <col min="11271" max="11271" width="14.7109375" style="38" customWidth="1"/>
    <col min="11272" max="11272" width="14.140625" style="38" customWidth="1"/>
    <col min="11273" max="11273" width="14.7109375" style="38" customWidth="1"/>
    <col min="11274" max="11274" width="15.5703125" style="38" customWidth="1"/>
    <col min="11275" max="11275" width="15.85546875" style="38" customWidth="1"/>
    <col min="11276" max="11276" width="14.7109375" style="38" customWidth="1"/>
    <col min="11277" max="11278" width="15.42578125" style="38" customWidth="1"/>
    <col min="11279" max="11279" width="13.85546875" style="38" customWidth="1"/>
    <col min="11280" max="11280" width="13" style="38" customWidth="1"/>
    <col min="11281" max="11281" width="12.42578125" style="38" customWidth="1"/>
    <col min="11282" max="11282" width="14" style="38" customWidth="1"/>
    <col min="11283" max="11283" width="12.85546875" style="38" customWidth="1"/>
    <col min="11284" max="11284" width="13.42578125" style="38" customWidth="1"/>
    <col min="11285" max="11285" width="12.5703125" style="38" customWidth="1"/>
    <col min="11286" max="11286" width="14" style="38" customWidth="1"/>
    <col min="11287" max="11288" width="12.85546875" style="38" customWidth="1"/>
    <col min="11289" max="11289" width="12.28515625" style="38" customWidth="1"/>
    <col min="11290" max="11290" width="14.140625" style="38" customWidth="1"/>
    <col min="11291" max="11291" width="15.28515625" style="38" customWidth="1"/>
    <col min="11292" max="11292" width="14.5703125" style="38" customWidth="1"/>
    <col min="11293" max="11293" width="14.42578125" style="38" customWidth="1"/>
    <col min="11294" max="11522" width="9.140625" style="38"/>
    <col min="11523" max="11523" width="10.42578125" style="38" customWidth="1"/>
    <col min="11524" max="11524" width="30.5703125" style="38" customWidth="1"/>
    <col min="11525" max="11525" width="16.140625" style="38" customWidth="1"/>
    <col min="11526" max="11526" width="15.7109375" style="38" customWidth="1"/>
    <col min="11527" max="11527" width="14.7109375" style="38" customWidth="1"/>
    <col min="11528" max="11528" width="14.140625" style="38" customWidth="1"/>
    <col min="11529" max="11529" width="14.7109375" style="38" customWidth="1"/>
    <col min="11530" max="11530" width="15.5703125" style="38" customWidth="1"/>
    <col min="11531" max="11531" width="15.85546875" style="38" customWidth="1"/>
    <col min="11532" max="11532" width="14.7109375" style="38" customWidth="1"/>
    <col min="11533" max="11534" width="15.42578125" style="38" customWidth="1"/>
    <col min="11535" max="11535" width="13.85546875" style="38" customWidth="1"/>
    <col min="11536" max="11536" width="13" style="38" customWidth="1"/>
    <col min="11537" max="11537" width="12.42578125" style="38" customWidth="1"/>
    <col min="11538" max="11538" width="14" style="38" customWidth="1"/>
    <col min="11539" max="11539" width="12.85546875" style="38" customWidth="1"/>
    <col min="11540" max="11540" width="13.42578125" style="38" customWidth="1"/>
    <col min="11541" max="11541" width="12.5703125" style="38" customWidth="1"/>
    <col min="11542" max="11542" width="14" style="38" customWidth="1"/>
    <col min="11543" max="11544" width="12.85546875" style="38" customWidth="1"/>
    <col min="11545" max="11545" width="12.28515625" style="38" customWidth="1"/>
    <col min="11546" max="11546" width="14.140625" style="38" customWidth="1"/>
    <col min="11547" max="11547" width="15.28515625" style="38" customWidth="1"/>
    <col min="11548" max="11548" width="14.5703125" style="38" customWidth="1"/>
    <col min="11549" max="11549" width="14.42578125" style="38" customWidth="1"/>
    <col min="11550" max="11778" width="9.140625" style="38"/>
    <col min="11779" max="11779" width="10.42578125" style="38" customWidth="1"/>
    <col min="11780" max="11780" width="30.5703125" style="38" customWidth="1"/>
    <col min="11781" max="11781" width="16.140625" style="38" customWidth="1"/>
    <col min="11782" max="11782" width="15.7109375" style="38" customWidth="1"/>
    <col min="11783" max="11783" width="14.7109375" style="38" customWidth="1"/>
    <col min="11784" max="11784" width="14.140625" style="38" customWidth="1"/>
    <col min="11785" max="11785" width="14.7109375" style="38" customWidth="1"/>
    <col min="11786" max="11786" width="15.5703125" style="38" customWidth="1"/>
    <col min="11787" max="11787" width="15.85546875" style="38" customWidth="1"/>
    <col min="11788" max="11788" width="14.7109375" style="38" customWidth="1"/>
    <col min="11789" max="11790" width="15.42578125" style="38" customWidth="1"/>
    <col min="11791" max="11791" width="13.85546875" style="38" customWidth="1"/>
    <col min="11792" max="11792" width="13" style="38" customWidth="1"/>
    <col min="11793" max="11793" width="12.42578125" style="38" customWidth="1"/>
    <col min="11794" max="11794" width="14" style="38" customWidth="1"/>
    <col min="11795" max="11795" width="12.85546875" style="38" customWidth="1"/>
    <col min="11796" max="11796" width="13.42578125" style="38" customWidth="1"/>
    <col min="11797" max="11797" width="12.5703125" style="38" customWidth="1"/>
    <col min="11798" max="11798" width="14" style="38" customWidth="1"/>
    <col min="11799" max="11800" width="12.85546875" style="38" customWidth="1"/>
    <col min="11801" max="11801" width="12.28515625" style="38" customWidth="1"/>
    <col min="11802" max="11802" width="14.140625" style="38" customWidth="1"/>
    <col min="11803" max="11803" width="15.28515625" style="38" customWidth="1"/>
    <col min="11804" max="11804" width="14.5703125" style="38" customWidth="1"/>
    <col min="11805" max="11805" width="14.42578125" style="38" customWidth="1"/>
    <col min="11806" max="12034" width="9.140625" style="38"/>
    <col min="12035" max="12035" width="10.42578125" style="38" customWidth="1"/>
    <col min="12036" max="12036" width="30.5703125" style="38" customWidth="1"/>
    <col min="12037" max="12037" width="16.140625" style="38" customWidth="1"/>
    <col min="12038" max="12038" width="15.7109375" style="38" customWidth="1"/>
    <col min="12039" max="12039" width="14.7109375" style="38" customWidth="1"/>
    <col min="12040" max="12040" width="14.140625" style="38" customWidth="1"/>
    <col min="12041" max="12041" width="14.7109375" style="38" customWidth="1"/>
    <col min="12042" max="12042" width="15.5703125" style="38" customWidth="1"/>
    <col min="12043" max="12043" width="15.85546875" style="38" customWidth="1"/>
    <col min="12044" max="12044" width="14.7109375" style="38" customWidth="1"/>
    <col min="12045" max="12046" width="15.42578125" style="38" customWidth="1"/>
    <col min="12047" max="12047" width="13.85546875" style="38" customWidth="1"/>
    <col min="12048" max="12048" width="13" style="38" customWidth="1"/>
    <col min="12049" max="12049" width="12.42578125" style="38" customWidth="1"/>
    <col min="12050" max="12050" width="14" style="38" customWidth="1"/>
    <col min="12051" max="12051" width="12.85546875" style="38" customWidth="1"/>
    <col min="12052" max="12052" width="13.42578125" style="38" customWidth="1"/>
    <col min="12053" max="12053" width="12.5703125" style="38" customWidth="1"/>
    <col min="12054" max="12054" width="14" style="38" customWidth="1"/>
    <col min="12055" max="12056" width="12.85546875" style="38" customWidth="1"/>
    <col min="12057" max="12057" width="12.28515625" style="38" customWidth="1"/>
    <col min="12058" max="12058" width="14.140625" style="38" customWidth="1"/>
    <col min="12059" max="12059" width="15.28515625" style="38" customWidth="1"/>
    <col min="12060" max="12060" width="14.5703125" style="38" customWidth="1"/>
    <col min="12061" max="12061" width="14.42578125" style="38" customWidth="1"/>
    <col min="12062" max="12290" width="9.140625" style="38"/>
    <col min="12291" max="12291" width="10.42578125" style="38" customWidth="1"/>
    <col min="12292" max="12292" width="30.5703125" style="38" customWidth="1"/>
    <col min="12293" max="12293" width="16.140625" style="38" customWidth="1"/>
    <col min="12294" max="12294" width="15.7109375" style="38" customWidth="1"/>
    <col min="12295" max="12295" width="14.7109375" style="38" customWidth="1"/>
    <col min="12296" max="12296" width="14.140625" style="38" customWidth="1"/>
    <col min="12297" max="12297" width="14.7109375" style="38" customWidth="1"/>
    <col min="12298" max="12298" width="15.5703125" style="38" customWidth="1"/>
    <col min="12299" max="12299" width="15.85546875" style="38" customWidth="1"/>
    <col min="12300" max="12300" width="14.7109375" style="38" customWidth="1"/>
    <col min="12301" max="12302" width="15.42578125" style="38" customWidth="1"/>
    <col min="12303" max="12303" width="13.85546875" style="38" customWidth="1"/>
    <col min="12304" max="12304" width="13" style="38" customWidth="1"/>
    <col min="12305" max="12305" width="12.42578125" style="38" customWidth="1"/>
    <col min="12306" max="12306" width="14" style="38" customWidth="1"/>
    <col min="12307" max="12307" width="12.85546875" style="38" customWidth="1"/>
    <col min="12308" max="12308" width="13.42578125" style="38" customWidth="1"/>
    <col min="12309" max="12309" width="12.5703125" style="38" customWidth="1"/>
    <col min="12310" max="12310" width="14" style="38" customWidth="1"/>
    <col min="12311" max="12312" width="12.85546875" style="38" customWidth="1"/>
    <col min="12313" max="12313" width="12.28515625" style="38" customWidth="1"/>
    <col min="12314" max="12314" width="14.140625" style="38" customWidth="1"/>
    <col min="12315" max="12315" width="15.28515625" style="38" customWidth="1"/>
    <col min="12316" max="12316" width="14.5703125" style="38" customWidth="1"/>
    <col min="12317" max="12317" width="14.42578125" style="38" customWidth="1"/>
    <col min="12318" max="12546" width="9.140625" style="38"/>
    <col min="12547" max="12547" width="10.42578125" style="38" customWidth="1"/>
    <col min="12548" max="12548" width="30.5703125" style="38" customWidth="1"/>
    <col min="12549" max="12549" width="16.140625" style="38" customWidth="1"/>
    <col min="12550" max="12550" width="15.7109375" style="38" customWidth="1"/>
    <col min="12551" max="12551" width="14.7109375" style="38" customWidth="1"/>
    <col min="12552" max="12552" width="14.140625" style="38" customWidth="1"/>
    <col min="12553" max="12553" width="14.7109375" style="38" customWidth="1"/>
    <col min="12554" max="12554" width="15.5703125" style="38" customWidth="1"/>
    <col min="12555" max="12555" width="15.85546875" style="38" customWidth="1"/>
    <col min="12556" max="12556" width="14.7109375" style="38" customWidth="1"/>
    <col min="12557" max="12558" width="15.42578125" style="38" customWidth="1"/>
    <col min="12559" max="12559" width="13.85546875" style="38" customWidth="1"/>
    <col min="12560" max="12560" width="13" style="38" customWidth="1"/>
    <col min="12561" max="12561" width="12.42578125" style="38" customWidth="1"/>
    <col min="12562" max="12562" width="14" style="38" customWidth="1"/>
    <col min="12563" max="12563" width="12.85546875" style="38" customWidth="1"/>
    <col min="12564" max="12564" width="13.42578125" style="38" customWidth="1"/>
    <col min="12565" max="12565" width="12.5703125" style="38" customWidth="1"/>
    <col min="12566" max="12566" width="14" style="38" customWidth="1"/>
    <col min="12567" max="12568" width="12.85546875" style="38" customWidth="1"/>
    <col min="12569" max="12569" width="12.28515625" style="38" customWidth="1"/>
    <col min="12570" max="12570" width="14.140625" style="38" customWidth="1"/>
    <col min="12571" max="12571" width="15.28515625" style="38" customWidth="1"/>
    <col min="12572" max="12572" width="14.5703125" style="38" customWidth="1"/>
    <col min="12573" max="12573" width="14.42578125" style="38" customWidth="1"/>
    <col min="12574" max="12802" width="9.140625" style="38"/>
    <col min="12803" max="12803" width="10.42578125" style="38" customWidth="1"/>
    <col min="12804" max="12804" width="30.5703125" style="38" customWidth="1"/>
    <col min="12805" max="12805" width="16.140625" style="38" customWidth="1"/>
    <col min="12806" max="12806" width="15.7109375" style="38" customWidth="1"/>
    <col min="12807" max="12807" width="14.7109375" style="38" customWidth="1"/>
    <col min="12808" max="12808" width="14.140625" style="38" customWidth="1"/>
    <col min="12809" max="12809" width="14.7109375" style="38" customWidth="1"/>
    <col min="12810" max="12810" width="15.5703125" style="38" customWidth="1"/>
    <col min="12811" max="12811" width="15.85546875" style="38" customWidth="1"/>
    <col min="12812" max="12812" width="14.7109375" style="38" customWidth="1"/>
    <col min="12813" max="12814" width="15.42578125" style="38" customWidth="1"/>
    <col min="12815" max="12815" width="13.85546875" style="38" customWidth="1"/>
    <col min="12816" max="12816" width="13" style="38" customWidth="1"/>
    <col min="12817" max="12817" width="12.42578125" style="38" customWidth="1"/>
    <col min="12818" max="12818" width="14" style="38" customWidth="1"/>
    <col min="12819" max="12819" width="12.85546875" style="38" customWidth="1"/>
    <col min="12820" max="12820" width="13.42578125" style="38" customWidth="1"/>
    <col min="12821" max="12821" width="12.5703125" style="38" customWidth="1"/>
    <col min="12822" max="12822" width="14" style="38" customWidth="1"/>
    <col min="12823" max="12824" width="12.85546875" style="38" customWidth="1"/>
    <col min="12825" max="12825" width="12.28515625" style="38" customWidth="1"/>
    <col min="12826" max="12826" width="14.140625" style="38" customWidth="1"/>
    <col min="12827" max="12827" width="15.28515625" style="38" customWidth="1"/>
    <col min="12828" max="12828" width="14.5703125" style="38" customWidth="1"/>
    <col min="12829" max="12829" width="14.42578125" style="38" customWidth="1"/>
    <col min="12830" max="13058" width="9.140625" style="38"/>
    <col min="13059" max="13059" width="10.42578125" style="38" customWidth="1"/>
    <col min="13060" max="13060" width="30.5703125" style="38" customWidth="1"/>
    <col min="13061" max="13061" width="16.140625" style="38" customWidth="1"/>
    <col min="13062" max="13062" width="15.7109375" style="38" customWidth="1"/>
    <col min="13063" max="13063" width="14.7109375" style="38" customWidth="1"/>
    <col min="13064" max="13064" width="14.140625" style="38" customWidth="1"/>
    <col min="13065" max="13065" width="14.7109375" style="38" customWidth="1"/>
    <col min="13066" max="13066" width="15.5703125" style="38" customWidth="1"/>
    <col min="13067" max="13067" width="15.85546875" style="38" customWidth="1"/>
    <col min="13068" max="13068" width="14.7109375" style="38" customWidth="1"/>
    <col min="13069" max="13070" width="15.42578125" style="38" customWidth="1"/>
    <col min="13071" max="13071" width="13.85546875" style="38" customWidth="1"/>
    <col min="13072" max="13072" width="13" style="38" customWidth="1"/>
    <col min="13073" max="13073" width="12.42578125" style="38" customWidth="1"/>
    <col min="13074" max="13074" width="14" style="38" customWidth="1"/>
    <col min="13075" max="13075" width="12.85546875" style="38" customWidth="1"/>
    <col min="13076" max="13076" width="13.42578125" style="38" customWidth="1"/>
    <col min="13077" max="13077" width="12.5703125" style="38" customWidth="1"/>
    <col min="13078" max="13078" width="14" style="38" customWidth="1"/>
    <col min="13079" max="13080" width="12.85546875" style="38" customWidth="1"/>
    <col min="13081" max="13081" width="12.28515625" style="38" customWidth="1"/>
    <col min="13082" max="13082" width="14.140625" style="38" customWidth="1"/>
    <col min="13083" max="13083" width="15.28515625" style="38" customWidth="1"/>
    <col min="13084" max="13084" width="14.5703125" style="38" customWidth="1"/>
    <col min="13085" max="13085" width="14.42578125" style="38" customWidth="1"/>
    <col min="13086" max="13314" width="9.140625" style="38"/>
    <col min="13315" max="13315" width="10.42578125" style="38" customWidth="1"/>
    <col min="13316" max="13316" width="30.5703125" style="38" customWidth="1"/>
    <col min="13317" max="13317" width="16.140625" style="38" customWidth="1"/>
    <col min="13318" max="13318" width="15.7109375" style="38" customWidth="1"/>
    <col min="13319" max="13319" width="14.7109375" style="38" customWidth="1"/>
    <col min="13320" max="13320" width="14.140625" style="38" customWidth="1"/>
    <col min="13321" max="13321" width="14.7109375" style="38" customWidth="1"/>
    <col min="13322" max="13322" width="15.5703125" style="38" customWidth="1"/>
    <col min="13323" max="13323" width="15.85546875" style="38" customWidth="1"/>
    <col min="13324" max="13324" width="14.7109375" style="38" customWidth="1"/>
    <col min="13325" max="13326" width="15.42578125" style="38" customWidth="1"/>
    <col min="13327" max="13327" width="13.85546875" style="38" customWidth="1"/>
    <col min="13328" max="13328" width="13" style="38" customWidth="1"/>
    <col min="13329" max="13329" width="12.42578125" style="38" customWidth="1"/>
    <col min="13330" max="13330" width="14" style="38" customWidth="1"/>
    <col min="13331" max="13331" width="12.85546875" style="38" customWidth="1"/>
    <col min="13332" max="13332" width="13.42578125" style="38" customWidth="1"/>
    <col min="13333" max="13333" width="12.5703125" style="38" customWidth="1"/>
    <col min="13334" max="13334" width="14" style="38" customWidth="1"/>
    <col min="13335" max="13336" width="12.85546875" style="38" customWidth="1"/>
    <col min="13337" max="13337" width="12.28515625" style="38" customWidth="1"/>
    <col min="13338" max="13338" width="14.140625" style="38" customWidth="1"/>
    <col min="13339" max="13339" width="15.28515625" style="38" customWidth="1"/>
    <col min="13340" max="13340" width="14.5703125" style="38" customWidth="1"/>
    <col min="13341" max="13341" width="14.42578125" style="38" customWidth="1"/>
    <col min="13342" max="13570" width="9.140625" style="38"/>
    <col min="13571" max="13571" width="10.42578125" style="38" customWidth="1"/>
    <col min="13572" max="13572" width="30.5703125" style="38" customWidth="1"/>
    <col min="13573" max="13573" width="16.140625" style="38" customWidth="1"/>
    <col min="13574" max="13574" width="15.7109375" style="38" customWidth="1"/>
    <col min="13575" max="13575" width="14.7109375" style="38" customWidth="1"/>
    <col min="13576" max="13576" width="14.140625" style="38" customWidth="1"/>
    <col min="13577" max="13577" width="14.7109375" style="38" customWidth="1"/>
    <col min="13578" max="13578" width="15.5703125" style="38" customWidth="1"/>
    <col min="13579" max="13579" width="15.85546875" style="38" customWidth="1"/>
    <col min="13580" max="13580" width="14.7109375" style="38" customWidth="1"/>
    <col min="13581" max="13582" width="15.42578125" style="38" customWidth="1"/>
    <col min="13583" max="13583" width="13.85546875" style="38" customWidth="1"/>
    <col min="13584" max="13584" width="13" style="38" customWidth="1"/>
    <col min="13585" max="13585" width="12.42578125" style="38" customWidth="1"/>
    <col min="13586" max="13586" width="14" style="38" customWidth="1"/>
    <col min="13587" max="13587" width="12.85546875" style="38" customWidth="1"/>
    <col min="13588" max="13588" width="13.42578125" style="38" customWidth="1"/>
    <col min="13589" max="13589" width="12.5703125" style="38" customWidth="1"/>
    <col min="13590" max="13590" width="14" style="38" customWidth="1"/>
    <col min="13591" max="13592" width="12.85546875" style="38" customWidth="1"/>
    <col min="13593" max="13593" width="12.28515625" style="38" customWidth="1"/>
    <col min="13594" max="13594" width="14.140625" style="38" customWidth="1"/>
    <col min="13595" max="13595" width="15.28515625" style="38" customWidth="1"/>
    <col min="13596" max="13596" width="14.5703125" style="38" customWidth="1"/>
    <col min="13597" max="13597" width="14.42578125" style="38" customWidth="1"/>
    <col min="13598" max="13826" width="9.140625" style="38"/>
    <col min="13827" max="13827" width="10.42578125" style="38" customWidth="1"/>
    <col min="13828" max="13828" width="30.5703125" style="38" customWidth="1"/>
    <col min="13829" max="13829" width="16.140625" style="38" customWidth="1"/>
    <col min="13830" max="13830" width="15.7109375" style="38" customWidth="1"/>
    <col min="13831" max="13831" width="14.7109375" style="38" customWidth="1"/>
    <col min="13832" max="13832" width="14.140625" style="38" customWidth="1"/>
    <col min="13833" max="13833" width="14.7109375" style="38" customWidth="1"/>
    <col min="13834" max="13834" width="15.5703125" style="38" customWidth="1"/>
    <col min="13835" max="13835" width="15.85546875" style="38" customWidth="1"/>
    <col min="13836" max="13836" width="14.7109375" style="38" customWidth="1"/>
    <col min="13837" max="13838" width="15.42578125" style="38" customWidth="1"/>
    <col min="13839" max="13839" width="13.85546875" style="38" customWidth="1"/>
    <col min="13840" max="13840" width="13" style="38" customWidth="1"/>
    <col min="13841" max="13841" width="12.42578125" style="38" customWidth="1"/>
    <col min="13842" max="13842" width="14" style="38" customWidth="1"/>
    <col min="13843" max="13843" width="12.85546875" style="38" customWidth="1"/>
    <col min="13844" max="13844" width="13.42578125" style="38" customWidth="1"/>
    <col min="13845" max="13845" width="12.5703125" style="38" customWidth="1"/>
    <col min="13846" max="13846" width="14" style="38" customWidth="1"/>
    <col min="13847" max="13848" width="12.85546875" style="38" customWidth="1"/>
    <col min="13849" max="13849" width="12.28515625" style="38" customWidth="1"/>
    <col min="13850" max="13850" width="14.140625" style="38" customWidth="1"/>
    <col min="13851" max="13851" width="15.28515625" style="38" customWidth="1"/>
    <col min="13852" max="13852" width="14.5703125" style="38" customWidth="1"/>
    <col min="13853" max="13853" width="14.42578125" style="38" customWidth="1"/>
    <col min="13854" max="14082" width="9.140625" style="38"/>
    <col min="14083" max="14083" width="10.42578125" style="38" customWidth="1"/>
    <col min="14084" max="14084" width="30.5703125" style="38" customWidth="1"/>
    <col min="14085" max="14085" width="16.140625" style="38" customWidth="1"/>
    <col min="14086" max="14086" width="15.7109375" style="38" customWidth="1"/>
    <col min="14087" max="14087" width="14.7109375" style="38" customWidth="1"/>
    <col min="14088" max="14088" width="14.140625" style="38" customWidth="1"/>
    <col min="14089" max="14089" width="14.7109375" style="38" customWidth="1"/>
    <col min="14090" max="14090" width="15.5703125" style="38" customWidth="1"/>
    <col min="14091" max="14091" width="15.85546875" style="38" customWidth="1"/>
    <col min="14092" max="14092" width="14.7109375" style="38" customWidth="1"/>
    <col min="14093" max="14094" width="15.42578125" style="38" customWidth="1"/>
    <col min="14095" max="14095" width="13.85546875" style="38" customWidth="1"/>
    <col min="14096" max="14096" width="13" style="38" customWidth="1"/>
    <col min="14097" max="14097" width="12.42578125" style="38" customWidth="1"/>
    <col min="14098" max="14098" width="14" style="38" customWidth="1"/>
    <col min="14099" max="14099" width="12.85546875" style="38" customWidth="1"/>
    <col min="14100" max="14100" width="13.42578125" style="38" customWidth="1"/>
    <col min="14101" max="14101" width="12.5703125" style="38" customWidth="1"/>
    <col min="14102" max="14102" width="14" style="38" customWidth="1"/>
    <col min="14103" max="14104" width="12.85546875" style="38" customWidth="1"/>
    <col min="14105" max="14105" width="12.28515625" style="38" customWidth="1"/>
    <col min="14106" max="14106" width="14.140625" style="38" customWidth="1"/>
    <col min="14107" max="14107" width="15.28515625" style="38" customWidth="1"/>
    <col min="14108" max="14108" width="14.5703125" style="38" customWidth="1"/>
    <col min="14109" max="14109" width="14.42578125" style="38" customWidth="1"/>
    <col min="14110" max="14338" width="9.140625" style="38"/>
    <col min="14339" max="14339" width="10.42578125" style="38" customWidth="1"/>
    <col min="14340" max="14340" width="30.5703125" style="38" customWidth="1"/>
    <col min="14341" max="14341" width="16.140625" style="38" customWidth="1"/>
    <col min="14342" max="14342" width="15.7109375" style="38" customWidth="1"/>
    <col min="14343" max="14343" width="14.7109375" style="38" customWidth="1"/>
    <col min="14344" max="14344" width="14.140625" style="38" customWidth="1"/>
    <col min="14345" max="14345" width="14.7109375" style="38" customWidth="1"/>
    <col min="14346" max="14346" width="15.5703125" style="38" customWidth="1"/>
    <col min="14347" max="14347" width="15.85546875" style="38" customWidth="1"/>
    <col min="14348" max="14348" width="14.7109375" style="38" customWidth="1"/>
    <col min="14349" max="14350" width="15.42578125" style="38" customWidth="1"/>
    <col min="14351" max="14351" width="13.85546875" style="38" customWidth="1"/>
    <col min="14352" max="14352" width="13" style="38" customWidth="1"/>
    <col min="14353" max="14353" width="12.42578125" style="38" customWidth="1"/>
    <col min="14354" max="14354" width="14" style="38" customWidth="1"/>
    <col min="14355" max="14355" width="12.85546875" style="38" customWidth="1"/>
    <col min="14356" max="14356" width="13.42578125" style="38" customWidth="1"/>
    <col min="14357" max="14357" width="12.5703125" style="38" customWidth="1"/>
    <col min="14358" max="14358" width="14" style="38" customWidth="1"/>
    <col min="14359" max="14360" width="12.85546875" style="38" customWidth="1"/>
    <col min="14361" max="14361" width="12.28515625" style="38" customWidth="1"/>
    <col min="14362" max="14362" width="14.140625" style="38" customWidth="1"/>
    <col min="14363" max="14363" width="15.28515625" style="38" customWidth="1"/>
    <col min="14364" max="14364" width="14.5703125" style="38" customWidth="1"/>
    <col min="14365" max="14365" width="14.42578125" style="38" customWidth="1"/>
    <col min="14366" max="14594" width="9.140625" style="38"/>
    <col min="14595" max="14595" width="10.42578125" style="38" customWidth="1"/>
    <col min="14596" max="14596" width="30.5703125" style="38" customWidth="1"/>
    <col min="14597" max="14597" width="16.140625" style="38" customWidth="1"/>
    <col min="14598" max="14598" width="15.7109375" style="38" customWidth="1"/>
    <col min="14599" max="14599" width="14.7109375" style="38" customWidth="1"/>
    <col min="14600" max="14600" width="14.140625" style="38" customWidth="1"/>
    <col min="14601" max="14601" width="14.7109375" style="38" customWidth="1"/>
    <col min="14602" max="14602" width="15.5703125" style="38" customWidth="1"/>
    <col min="14603" max="14603" width="15.85546875" style="38" customWidth="1"/>
    <col min="14604" max="14604" width="14.7109375" style="38" customWidth="1"/>
    <col min="14605" max="14606" width="15.42578125" style="38" customWidth="1"/>
    <col min="14607" max="14607" width="13.85546875" style="38" customWidth="1"/>
    <col min="14608" max="14608" width="13" style="38" customWidth="1"/>
    <col min="14609" max="14609" width="12.42578125" style="38" customWidth="1"/>
    <col min="14610" max="14610" width="14" style="38" customWidth="1"/>
    <col min="14611" max="14611" width="12.85546875" style="38" customWidth="1"/>
    <col min="14612" max="14612" width="13.42578125" style="38" customWidth="1"/>
    <col min="14613" max="14613" width="12.5703125" style="38" customWidth="1"/>
    <col min="14614" max="14614" width="14" style="38" customWidth="1"/>
    <col min="14615" max="14616" width="12.85546875" style="38" customWidth="1"/>
    <col min="14617" max="14617" width="12.28515625" style="38" customWidth="1"/>
    <col min="14618" max="14618" width="14.140625" style="38" customWidth="1"/>
    <col min="14619" max="14619" width="15.28515625" style="38" customWidth="1"/>
    <col min="14620" max="14620" width="14.5703125" style="38" customWidth="1"/>
    <col min="14621" max="14621" width="14.42578125" style="38" customWidth="1"/>
    <col min="14622" max="14850" width="9.140625" style="38"/>
    <col min="14851" max="14851" width="10.42578125" style="38" customWidth="1"/>
    <col min="14852" max="14852" width="30.5703125" style="38" customWidth="1"/>
    <col min="14853" max="14853" width="16.140625" style="38" customWidth="1"/>
    <col min="14854" max="14854" width="15.7109375" style="38" customWidth="1"/>
    <col min="14855" max="14855" width="14.7109375" style="38" customWidth="1"/>
    <col min="14856" max="14856" width="14.140625" style="38" customWidth="1"/>
    <col min="14857" max="14857" width="14.7109375" style="38" customWidth="1"/>
    <col min="14858" max="14858" width="15.5703125" style="38" customWidth="1"/>
    <col min="14859" max="14859" width="15.85546875" style="38" customWidth="1"/>
    <col min="14860" max="14860" width="14.7109375" style="38" customWidth="1"/>
    <col min="14861" max="14862" width="15.42578125" style="38" customWidth="1"/>
    <col min="14863" max="14863" width="13.85546875" style="38" customWidth="1"/>
    <col min="14864" max="14864" width="13" style="38" customWidth="1"/>
    <col min="14865" max="14865" width="12.42578125" style="38" customWidth="1"/>
    <col min="14866" max="14866" width="14" style="38" customWidth="1"/>
    <col min="14867" max="14867" width="12.85546875" style="38" customWidth="1"/>
    <col min="14868" max="14868" width="13.42578125" style="38" customWidth="1"/>
    <col min="14869" max="14869" width="12.5703125" style="38" customWidth="1"/>
    <col min="14870" max="14870" width="14" style="38" customWidth="1"/>
    <col min="14871" max="14872" width="12.85546875" style="38" customWidth="1"/>
    <col min="14873" max="14873" width="12.28515625" style="38" customWidth="1"/>
    <col min="14874" max="14874" width="14.140625" style="38" customWidth="1"/>
    <col min="14875" max="14875" width="15.28515625" style="38" customWidth="1"/>
    <col min="14876" max="14876" width="14.5703125" style="38" customWidth="1"/>
    <col min="14877" max="14877" width="14.42578125" style="38" customWidth="1"/>
    <col min="14878" max="15106" width="9.140625" style="38"/>
    <col min="15107" max="15107" width="10.42578125" style="38" customWidth="1"/>
    <col min="15108" max="15108" width="30.5703125" style="38" customWidth="1"/>
    <col min="15109" max="15109" width="16.140625" style="38" customWidth="1"/>
    <col min="15110" max="15110" width="15.7109375" style="38" customWidth="1"/>
    <col min="15111" max="15111" width="14.7109375" style="38" customWidth="1"/>
    <col min="15112" max="15112" width="14.140625" style="38" customWidth="1"/>
    <col min="15113" max="15113" width="14.7109375" style="38" customWidth="1"/>
    <col min="15114" max="15114" width="15.5703125" style="38" customWidth="1"/>
    <col min="15115" max="15115" width="15.85546875" style="38" customWidth="1"/>
    <col min="15116" max="15116" width="14.7109375" style="38" customWidth="1"/>
    <col min="15117" max="15118" width="15.42578125" style="38" customWidth="1"/>
    <col min="15119" max="15119" width="13.85546875" style="38" customWidth="1"/>
    <col min="15120" max="15120" width="13" style="38" customWidth="1"/>
    <col min="15121" max="15121" width="12.42578125" style="38" customWidth="1"/>
    <col min="15122" max="15122" width="14" style="38" customWidth="1"/>
    <col min="15123" max="15123" width="12.85546875" style="38" customWidth="1"/>
    <col min="15124" max="15124" width="13.42578125" style="38" customWidth="1"/>
    <col min="15125" max="15125" width="12.5703125" style="38" customWidth="1"/>
    <col min="15126" max="15126" width="14" style="38" customWidth="1"/>
    <col min="15127" max="15128" width="12.85546875" style="38" customWidth="1"/>
    <col min="15129" max="15129" width="12.28515625" style="38" customWidth="1"/>
    <col min="15130" max="15130" width="14.140625" style="38" customWidth="1"/>
    <col min="15131" max="15131" width="15.28515625" style="38" customWidth="1"/>
    <col min="15132" max="15132" width="14.5703125" style="38" customWidth="1"/>
    <col min="15133" max="15133" width="14.42578125" style="38" customWidth="1"/>
    <col min="15134" max="15362" width="9.140625" style="38"/>
    <col min="15363" max="15363" width="10.42578125" style="38" customWidth="1"/>
    <col min="15364" max="15364" width="30.5703125" style="38" customWidth="1"/>
    <col min="15365" max="15365" width="16.140625" style="38" customWidth="1"/>
    <col min="15366" max="15366" width="15.7109375" style="38" customWidth="1"/>
    <col min="15367" max="15367" width="14.7109375" style="38" customWidth="1"/>
    <col min="15368" max="15368" width="14.140625" style="38" customWidth="1"/>
    <col min="15369" max="15369" width="14.7109375" style="38" customWidth="1"/>
    <col min="15370" max="15370" width="15.5703125" style="38" customWidth="1"/>
    <col min="15371" max="15371" width="15.85546875" style="38" customWidth="1"/>
    <col min="15372" max="15372" width="14.7109375" style="38" customWidth="1"/>
    <col min="15373" max="15374" width="15.42578125" style="38" customWidth="1"/>
    <col min="15375" max="15375" width="13.85546875" style="38" customWidth="1"/>
    <col min="15376" max="15376" width="13" style="38" customWidth="1"/>
    <col min="15377" max="15377" width="12.42578125" style="38" customWidth="1"/>
    <col min="15378" max="15378" width="14" style="38" customWidth="1"/>
    <col min="15379" max="15379" width="12.85546875" style="38" customWidth="1"/>
    <col min="15380" max="15380" width="13.42578125" style="38" customWidth="1"/>
    <col min="15381" max="15381" width="12.5703125" style="38" customWidth="1"/>
    <col min="15382" max="15382" width="14" style="38" customWidth="1"/>
    <col min="15383" max="15384" width="12.85546875" style="38" customWidth="1"/>
    <col min="15385" max="15385" width="12.28515625" style="38" customWidth="1"/>
    <col min="15386" max="15386" width="14.140625" style="38" customWidth="1"/>
    <col min="15387" max="15387" width="15.28515625" style="38" customWidth="1"/>
    <col min="15388" max="15388" width="14.5703125" style="38" customWidth="1"/>
    <col min="15389" max="15389" width="14.42578125" style="38" customWidth="1"/>
    <col min="15390" max="15618" width="9.140625" style="38"/>
    <col min="15619" max="15619" width="10.42578125" style="38" customWidth="1"/>
    <col min="15620" max="15620" width="30.5703125" style="38" customWidth="1"/>
    <col min="15621" max="15621" width="16.140625" style="38" customWidth="1"/>
    <col min="15622" max="15622" width="15.7109375" style="38" customWidth="1"/>
    <col min="15623" max="15623" width="14.7109375" style="38" customWidth="1"/>
    <col min="15624" max="15624" width="14.140625" style="38" customWidth="1"/>
    <col min="15625" max="15625" width="14.7109375" style="38" customWidth="1"/>
    <col min="15626" max="15626" width="15.5703125" style="38" customWidth="1"/>
    <col min="15627" max="15627" width="15.85546875" style="38" customWidth="1"/>
    <col min="15628" max="15628" width="14.7109375" style="38" customWidth="1"/>
    <col min="15629" max="15630" width="15.42578125" style="38" customWidth="1"/>
    <col min="15631" max="15631" width="13.85546875" style="38" customWidth="1"/>
    <col min="15632" max="15632" width="13" style="38" customWidth="1"/>
    <col min="15633" max="15633" width="12.42578125" style="38" customWidth="1"/>
    <col min="15634" max="15634" width="14" style="38" customWidth="1"/>
    <col min="15635" max="15635" width="12.85546875" style="38" customWidth="1"/>
    <col min="15636" max="15636" width="13.42578125" style="38" customWidth="1"/>
    <col min="15637" max="15637" width="12.5703125" style="38" customWidth="1"/>
    <col min="15638" max="15638" width="14" style="38" customWidth="1"/>
    <col min="15639" max="15640" width="12.85546875" style="38" customWidth="1"/>
    <col min="15641" max="15641" width="12.28515625" style="38" customWidth="1"/>
    <col min="15642" max="15642" width="14.140625" style="38" customWidth="1"/>
    <col min="15643" max="15643" width="15.28515625" style="38" customWidth="1"/>
    <col min="15644" max="15644" width="14.5703125" style="38" customWidth="1"/>
    <col min="15645" max="15645" width="14.42578125" style="38" customWidth="1"/>
    <col min="15646" max="15874" width="9.140625" style="38"/>
    <col min="15875" max="15875" width="10.42578125" style="38" customWidth="1"/>
    <col min="15876" max="15876" width="30.5703125" style="38" customWidth="1"/>
    <col min="15877" max="15877" width="16.140625" style="38" customWidth="1"/>
    <col min="15878" max="15878" width="15.7109375" style="38" customWidth="1"/>
    <col min="15879" max="15879" width="14.7109375" style="38" customWidth="1"/>
    <col min="15880" max="15880" width="14.140625" style="38" customWidth="1"/>
    <col min="15881" max="15881" width="14.7109375" style="38" customWidth="1"/>
    <col min="15882" max="15882" width="15.5703125" style="38" customWidth="1"/>
    <col min="15883" max="15883" width="15.85546875" style="38" customWidth="1"/>
    <col min="15884" max="15884" width="14.7109375" style="38" customWidth="1"/>
    <col min="15885" max="15886" width="15.42578125" style="38" customWidth="1"/>
    <col min="15887" max="15887" width="13.85546875" style="38" customWidth="1"/>
    <col min="15888" max="15888" width="13" style="38" customWidth="1"/>
    <col min="15889" max="15889" width="12.42578125" style="38" customWidth="1"/>
    <col min="15890" max="15890" width="14" style="38" customWidth="1"/>
    <col min="15891" max="15891" width="12.85546875" style="38" customWidth="1"/>
    <col min="15892" max="15892" width="13.42578125" style="38" customWidth="1"/>
    <col min="15893" max="15893" width="12.5703125" style="38" customWidth="1"/>
    <col min="15894" max="15894" width="14" style="38" customWidth="1"/>
    <col min="15895" max="15896" width="12.85546875" style="38" customWidth="1"/>
    <col min="15897" max="15897" width="12.28515625" style="38" customWidth="1"/>
    <col min="15898" max="15898" width="14.140625" style="38" customWidth="1"/>
    <col min="15899" max="15899" width="15.28515625" style="38" customWidth="1"/>
    <col min="15900" max="15900" width="14.5703125" style="38" customWidth="1"/>
    <col min="15901" max="15901" width="14.42578125" style="38" customWidth="1"/>
    <col min="15902" max="16130" width="9.140625" style="38"/>
    <col min="16131" max="16131" width="10.42578125" style="38" customWidth="1"/>
    <col min="16132" max="16132" width="30.5703125" style="38" customWidth="1"/>
    <col min="16133" max="16133" width="16.140625" style="38" customWidth="1"/>
    <col min="16134" max="16134" width="15.7109375" style="38" customWidth="1"/>
    <col min="16135" max="16135" width="14.7109375" style="38" customWidth="1"/>
    <col min="16136" max="16136" width="14.140625" style="38" customWidth="1"/>
    <col min="16137" max="16137" width="14.7109375" style="38" customWidth="1"/>
    <col min="16138" max="16138" width="15.5703125" style="38" customWidth="1"/>
    <col min="16139" max="16139" width="15.85546875" style="38" customWidth="1"/>
    <col min="16140" max="16140" width="14.7109375" style="38" customWidth="1"/>
    <col min="16141" max="16142" width="15.42578125" style="38" customWidth="1"/>
    <col min="16143" max="16143" width="13.85546875" style="38" customWidth="1"/>
    <col min="16144" max="16144" width="13" style="38" customWidth="1"/>
    <col min="16145" max="16145" width="12.42578125" style="38" customWidth="1"/>
    <col min="16146" max="16146" width="14" style="38" customWidth="1"/>
    <col min="16147" max="16147" width="12.85546875" style="38" customWidth="1"/>
    <col min="16148" max="16148" width="13.42578125" style="38" customWidth="1"/>
    <col min="16149" max="16149" width="12.5703125" style="38" customWidth="1"/>
    <col min="16150" max="16150" width="14" style="38" customWidth="1"/>
    <col min="16151" max="16152" width="12.85546875" style="38" customWidth="1"/>
    <col min="16153" max="16153" width="12.28515625" style="38" customWidth="1"/>
    <col min="16154" max="16154" width="14.140625" style="38" customWidth="1"/>
    <col min="16155" max="16155" width="15.28515625" style="38" customWidth="1"/>
    <col min="16156" max="16156" width="14.5703125" style="38" customWidth="1"/>
    <col min="16157" max="16157" width="14.42578125" style="38" customWidth="1"/>
    <col min="16158" max="16384" width="9.140625" style="38"/>
  </cols>
  <sheetData>
    <row r="1" spans="1:37" ht="89.25" customHeight="1">
      <c r="Q1" s="149" t="s">
        <v>67</v>
      </c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9"/>
      <c r="AE1" s="19"/>
      <c r="AF1" s="19"/>
      <c r="AG1" s="19"/>
      <c r="AH1" s="19"/>
      <c r="AI1" s="19"/>
      <c r="AJ1" s="19"/>
      <c r="AK1" s="19"/>
    </row>
    <row r="2" spans="1:37" ht="30" customHeight="1">
      <c r="R2" s="49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9"/>
      <c r="AE2" s="19"/>
      <c r="AF2" s="19"/>
      <c r="AG2" s="19"/>
      <c r="AH2" s="19"/>
      <c r="AI2" s="19"/>
      <c r="AJ2" s="19"/>
      <c r="AK2" s="19"/>
    </row>
    <row r="3" spans="1:37" ht="51" hidden="1" customHeight="1">
      <c r="R3" s="49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50"/>
      <c r="AE3" s="50"/>
      <c r="AF3" s="50"/>
      <c r="AG3" s="50"/>
      <c r="AH3" s="50"/>
      <c r="AI3" s="50"/>
      <c r="AJ3" s="50"/>
      <c r="AK3" s="50"/>
    </row>
    <row r="4" spans="1:37" ht="30" customHeight="1"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</row>
    <row r="5" spans="1:37" ht="30" customHeight="1">
      <c r="Z5" s="39"/>
      <c r="AA5" s="39"/>
      <c r="AB5" s="39"/>
      <c r="AC5" s="39"/>
    </row>
    <row r="6" spans="1:37" ht="51.75" customHeight="1">
      <c r="A6" s="158" t="s">
        <v>58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</row>
    <row r="7" spans="1:37" ht="29.25" customHeight="1">
      <c r="A7" s="156" t="s">
        <v>2</v>
      </c>
      <c r="B7" s="156" t="s">
        <v>3</v>
      </c>
      <c r="C7" s="157" t="s">
        <v>4</v>
      </c>
      <c r="D7" s="157" t="s">
        <v>32</v>
      </c>
      <c r="E7" s="156" t="s">
        <v>33</v>
      </c>
      <c r="F7" s="156"/>
      <c r="G7" s="156"/>
      <c r="H7" s="156"/>
      <c r="I7" s="156"/>
      <c r="J7" s="156"/>
      <c r="K7" s="156"/>
      <c r="L7" s="156"/>
      <c r="M7" s="156"/>
      <c r="N7" s="156" t="s">
        <v>34</v>
      </c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</row>
    <row r="8" spans="1:37" ht="66" customHeight="1">
      <c r="A8" s="156"/>
      <c r="B8" s="156"/>
      <c r="C8" s="157"/>
      <c r="D8" s="157"/>
      <c r="E8" s="156" t="s">
        <v>35</v>
      </c>
      <c r="F8" s="161" t="s">
        <v>13</v>
      </c>
      <c r="G8" s="161"/>
      <c r="H8" s="161"/>
      <c r="I8" s="161"/>
      <c r="J8" s="161"/>
      <c r="K8" s="161"/>
      <c r="L8" s="161"/>
      <c r="M8" s="161"/>
      <c r="N8" s="156" t="s">
        <v>35</v>
      </c>
      <c r="O8" s="156"/>
      <c r="P8" s="156"/>
      <c r="Q8" s="161" t="s">
        <v>13</v>
      </c>
      <c r="R8" s="161"/>
      <c r="S8" s="161"/>
      <c r="T8" s="161"/>
      <c r="U8" s="161"/>
      <c r="V8" s="161"/>
      <c r="W8" s="161"/>
      <c r="X8" s="161"/>
      <c r="Y8" s="161"/>
      <c r="Z8" s="156" t="s">
        <v>36</v>
      </c>
      <c r="AA8" s="156"/>
      <c r="AB8" s="156"/>
      <c r="AC8" s="156"/>
    </row>
    <row r="9" spans="1:37" ht="39.75" customHeight="1">
      <c r="A9" s="156"/>
      <c r="B9" s="156"/>
      <c r="C9" s="157"/>
      <c r="D9" s="157"/>
      <c r="E9" s="156"/>
      <c r="F9" s="160" t="s">
        <v>37</v>
      </c>
      <c r="G9" s="160"/>
      <c r="H9" s="160"/>
      <c r="I9" s="160"/>
      <c r="J9" s="160" t="s">
        <v>38</v>
      </c>
      <c r="K9" s="160"/>
      <c r="L9" s="156" t="s">
        <v>39</v>
      </c>
      <c r="M9" s="156" t="s">
        <v>60</v>
      </c>
      <c r="N9" s="156"/>
      <c r="O9" s="156"/>
      <c r="P9" s="156"/>
      <c r="Q9" s="160" t="s">
        <v>40</v>
      </c>
      <c r="R9" s="160"/>
      <c r="S9" s="156" t="s">
        <v>41</v>
      </c>
      <c r="T9" s="156"/>
      <c r="U9" s="156"/>
      <c r="V9" s="156"/>
      <c r="W9" s="156" t="s">
        <v>42</v>
      </c>
      <c r="X9" s="156"/>
      <c r="Y9" s="156" t="s">
        <v>61</v>
      </c>
      <c r="Z9" s="157" t="s">
        <v>43</v>
      </c>
      <c r="AA9" s="157" t="s">
        <v>44</v>
      </c>
      <c r="AB9" s="157" t="s">
        <v>45</v>
      </c>
      <c r="AC9" s="157" t="s">
        <v>46</v>
      </c>
    </row>
    <row r="10" spans="1:37" ht="60" customHeight="1">
      <c r="A10" s="156"/>
      <c r="B10" s="156"/>
      <c r="C10" s="157"/>
      <c r="D10" s="157"/>
      <c r="E10" s="156"/>
      <c r="F10" s="160"/>
      <c r="G10" s="160"/>
      <c r="H10" s="160"/>
      <c r="I10" s="160"/>
      <c r="J10" s="160"/>
      <c r="K10" s="160"/>
      <c r="L10" s="156"/>
      <c r="M10" s="156"/>
      <c r="N10" s="156"/>
      <c r="O10" s="156"/>
      <c r="P10" s="156"/>
      <c r="Q10" s="160"/>
      <c r="R10" s="160"/>
      <c r="S10" s="156" t="s">
        <v>7</v>
      </c>
      <c r="T10" s="156"/>
      <c r="U10" s="156" t="s">
        <v>8</v>
      </c>
      <c r="V10" s="156"/>
      <c r="W10" s="156"/>
      <c r="X10" s="156"/>
      <c r="Y10" s="156"/>
      <c r="Z10" s="157"/>
      <c r="AA10" s="157"/>
      <c r="AB10" s="157"/>
      <c r="AC10" s="157"/>
    </row>
    <row r="11" spans="1:37" ht="127.5" customHeight="1">
      <c r="A11" s="156"/>
      <c r="B11" s="156"/>
      <c r="C11" s="157"/>
      <c r="D11" s="157"/>
      <c r="E11" s="156"/>
      <c r="F11" s="160"/>
      <c r="G11" s="160"/>
      <c r="H11" s="160"/>
      <c r="I11" s="160"/>
      <c r="J11" s="160"/>
      <c r="K11" s="160"/>
      <c r="L11" s="156"/>
      <c r="M11" s="156"/>
      <c r="N11" s="156"/>
      <c r="O11" s="156"/>
      <c r="P11" s="156"/>
      <c r="Q11" s="160"/>
      <c r="R11" s="160"/>
      <c r="S11" s="156"/>
      <c r="T11" s="156"/>
      <c r="U11" s="156"/>
      <c r="V11" s="156"/>
      <c r="W11" s="156"/>
      <c r="X11" s="156"/>
      <c r="Y11" s="156"/>
      <c r="Z11" s="157"/>
      <c r="AA11" s="157"/>
      <c r="AB11" s="157"/>
      <c r="AC11" s="157"/>
    </row>
    <row r="12" spans="1:37" ht="177.75" customHeight="1">
      <c r="A12" s="156"/>
      <c r="B12" s="156"/>
      <c r="C12" s="157"/>
      <c r="D12" s="157"/>
      <c r="E12" s="59" t="s">
        <v>5</v>
      </c>
      <c r="F12" s="59" t="s">
        <v>5</v>
      </c>
      <c r="G12" s="59" t="s">
        <v>47</v>
      </c>
      <c r="H12" s="59" t="s">
        <v>48</v>
      </c>
      <c r="I12" s="59" t="s">
        <v>49</v>
      </c>
      <c r="J12" s="59" t="s">
        <v>5</v>
      </c>
      <c r="K12" s="59" t="s">
        <v>59</v>
      </c>
      <c r="L12" s="59" t="s">
        <v>5</v>
      </c>
      <c r="M12" s="59" t="s">
        <v>6</v>
      </c>
      <c r="N12" s="59" t="s">
        <v>5</v>
      </c>
      <c r="O12" s="59" t="s">
        <v>25</v>
      </c>
      <c r="P12" s="59" t="s">
        <v>6</v>
      </c>
      <c r="Q12" s="59" t="s">
        <v>25</v>
      </c>
      <c r="R12" s="59" t="s">
        <v>6</v>
      </c>
      <c r="S12" s="59" t="s">
        <v>25</v>
      </c>
      <c r="T12" s="59" t="s">
        <v>6</v>
      </c>
      <c r="U12" s="59" t="s">
        <v>25</v>
      </c>
      <c r="V12" s="59" t="s">
        <v>6</v>
      </c>
      <c r="W12" s="59" t="s">
        <v>25</v>
      </c>
      <c r="X12" s="59" t="s">
        <v>6</v>
      </c>
      <c r="Y12" s="59" t="s">
        <v>6</v>
      </c>
      <c r="Z12" s="59" t="s">
        <v>50</v>
      </c>
      <c r="AA12" s="59" t="s">
        <v>50</v>
      </c>
      <c r="AB12" s="59" t="s">
        <v>50</v>
      </c>
      <c r="AC12" s="59" t="s">
        <v>50</v>
      </c>
    </row>
    <row r="13" spans="1:37" ht="29.25" customHeight="1">
      <c r="A13" s="156"/>
      <c r="B13" s="156"/>
      <c r="C13" s="58" t="s">
        <v>0</v>
      </c>
      <c r="D13" s="58" t="s">
        <v>1</v>
      </c>
      <c r="E13" s="58" t="s">
        <v>0</v>
      </c>
      <c r="F13" s="58" t="s">
        <v>0</v>
      </c>
      <c r="G13" s="58" t="s">
        <v>1</v>
      </c>
      <c r="H13" s="58" t="s">
        <v>1</v>
      </c>
      <c r="I13" s="58" t="s">
        <v>1</v>
      </c>
      <c r="J13" s="58" t="s">
        <v>0</v>
      </c>
      <c r="K13" s="58" t="s">
        <v>1</v>
      </c>
      <c r="L13" s="58" t="s">
        <v>0</v>
      </c>
      <c r="M13" s="58"/>
      <c r="N13" s="58" t="s">
        <v>0</v>
      </c>
      <c r="O13" s="58" t="s">
        <v>0</v>
      </c>
      <c r="P13" s="58" t="s">
        <v>1</v>
      </c>
      <c r="Q13" s="40" t="s">
        <v>0</v>
      </c>
      <c r="R13" s="40" t="s">
        <v>1</v>
      </c>
      <c r="S13" s="40" t="s">
        <v>0</v>
      </c>
      <c r="T13" s="40" t="s">
        <v>1</v>
      </c>
      <c r="U13" s="58" t="s">
        <v>0</v>
      </c>
      <c r="V13" s="58" t="s">
        <v>1</v>
      </c>
      <c r="W13" s="58" t="s">
        <v>0</v>
      </c>
      <c r="X13" s="58" t="s">
        <v>1</v>
      </c>
      <c r="Y13" s="58" t="s">
        <v>1</v>
      </c>
      <c r="Z13" s="58" t="s">
        <v>0</v>
      </c>
      <c r="AA13" s="58" t="s">
        <v>0</v>
      </c>
      <c r="AB13" s="58" t="s">
        <v>0</v>
      </c>
      <c r="AC13" s="58" t="s">
        <v>0</v>
      </c>
    </row>
    <row r="14" spans="1:37" ht="30" customHeight="1">
      <c r="A14" s="58">
        <v>1</v>
      </c>
      <c r="B14" s="40">
        <v>2</v>
      </c>
      <c r="C14" s="58">
        <v>3</v>
      </c>
      <c r="D14" s="58">
        <v>4</v>
      </c>
      <c r="E14" s="58">
        <v>5</v>
      </c>
      <c r="F14" s="40">
        <v>6</v>
      </c>
      <c r="G14" s="58">
        <v>7</v>
      </c>
      <c r="H14" s="58">
        <v>8</v>
      </c>
      <c r="I14" s="58">
        <v>9</v>
      </c>
      <c r="J14" s="40">
        <v>10</v>
      </c>
      <c r="K14" s="58">
        <v>11</v>
      </c>
      <c r="L14" s="58">
        <v>12</v>
      </c>
      <c r="M14" s="58">
        <v>13</v>
      </c>
      <c r="N14" s="58">
        <v>14</v>
      </c>
      <c r="O14" s="58">
        <v>15</v>
      </c>
      <c r="P14" s="58">
        <v>16</v>
      </c>
      <c r="Q14" s="58">
        <v>17</v>
      </c>
      <c r="R14" s="58">
        <v>18</v>
      </c>
      <c r="S14" s="58">
        <v>19</v>
      </c>
      <c r="T14" s="58">
        <v>20</v>
      </c>
      <c r="U14" s="58">
        <v>21</v>
      </c>
      <c r="V14" s="58">
        <v>22</v>
      </c>
      <c r="W14" s="58">
        <v>23</v>
      </c>
      <c r="X14" s="58">
        <v>24</v>
      </c>
      <c r="Y14" s="58">
        <v>25</v>
      </c>
      <c r="Z14" s="58">
        <v>26</v>
      </c>
      <c r="AA14" s="58">
        <v>27</v>
      </c>
      <c r="AB14" s="58">
        <v>28</v>
      </c>
      <c r="AC14" s="58">
        <v>29</v>
      </c>
    </row>
    <row r="15" spans="1:37" s="47" customFormat="1" ht="57" customHeight="1">
      <c r="A15" s="54">
        <v>1</v>
      </c>
      <c r="B15" s="53" t="s">
        <v>69</v>
      </c>
      <c r="C15" s="42">
        <f t="shared" ref="C15:AC15" si="0">SUM(C16:C16)</f>
        <v>635.1</v>
      </c>
      <c r="D15" s="42">
        <f t="shared" si="0"/>
        <v>53277268.800000004</v>
      </c>
      <c r="E15" s="42">
        <f t="shared" si="0"/>
        <v>0</v>
      </c>
      <c r="F15" s="42">
        <f t="shared" si="0"/>
        <v>0</v>
      </c>
      <c r="G15" s="42">
        <f t="shared" si="0"/>
        <v>0</v>
      </c>
      <c r="H15" s="42">
        <f t="shared" si="0"/>
        <v>0</v>
      </c>
      <c r="I15" s="42">
        <f t="shared" si="0"/>
        <v>0</v>
      </c>
      <c r="J15" s="42">
        <f t="shared" si="0"/>
        <v>0</v>
      </c>
      <c r="K15" s="42">
        <f t="shared" si="0"/>
        <v>0</v>
      </c>
      <c r="L15" s="42">
        <f t="shared" si="0"/>
        <v>0</v>
      </c>
      <c r="M15" s="42">
        <f t="shared" si="0"/>
        <v>0</v>
      </c>
      <c r="N15" s="42">
        <f t="shared" si="0"/>
        <v>635.1</v>
      </c>
      <c r="O15" s="42">
        <f t="shared" si="0"/>
        <v>635.1</v>
      </c>
      <c r="P15" s="42">
        <f t="shared" si="0"/>
        <v>53277268.800000004</v>
      </c>
      <c r="Q15" s="42">
        <f t="shared" si="0"/>
        <v>0</v>
      </c>
      <c r="R15" s="42">
        <f t="shared" si="0"/>
        <v>0</v>
      </c>
      <c r="S15" s="42">
        <f t="shared" si="0"/>
        <v>635.1</v>
      </c>
      <c r="T15" s="42">
        <f t="shared" si="0"/>
        <v>53277268.800000004</v>
      </c>
      <c r="U15" s="42">
        <f t="shared" si="0"/>
        <v>0</v>
      </c>
      <c r="V15" s="42">
        <f t="shared" si="0"/>
        <v>0</v>
      </c>
      <c r="W15" s="42">
        <f t="shared" si="0"/>
        <v>0</v>
      </c>
      <c r="X15" s="42">
        <f t="shared" si="0"/>
        <v>0</v>
      </c>
      <c r="Y15" s="42">
        <f t="shared" si="0"/>
        <v>0</v>
      </c>
      <c r="Z15" s="42">
        <f t="shared" si="0"/>
        <v>0</v>
      </c>
      <c r="AA15" s="42">
        <f t="shared" si="0"/>
        <v>0</v>
      </c>
      <c r="AB15" s="42">
        <f t="shared" si="0"/>
        <v>0</v>
      </c>
      <c r="AC15" s="42">
        <f t="shared" si="0"/>
        <v>635.1</v>
      </c>
    </row>
    <row r="16" spans="1:37" s="41" customFormat="1" ht="168.75" customHeight="1">
      <c r="A16" s="54">
        <v>2</v>
      </c>
      <c r="B16" s="125" t="s">
        <v>53</v>
      </c>
      <c r="C16" s="42">
        <f t="shared" ref="C16" si="1">E16+N16</f>
        <v>635.1</v>
      </c>
      <c r="D16" s="43">
        <f t="shared" ref="D16" si="2">G16+I16+K16+P16</f>
        <v>53277268.800000004</v>
      </c>
      <c r="E16" s="43">
        <f t="shared" ref="E16" si="3">F16+J16+L16</f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/>
      <c r="N16" s="42">
        <f t="shared" ref="N16" si="4">O16</f>
        <v>635.1</v>
      </c>
      <c r="O16" s="42">
        <f t="shared" ref="O16:P16" si="5">Q16+S16+U16+W16</f>
        <v>635.1</v>
      </c>
      <c r="P16" s="43">
        <f t="shared" si="5"/>
        <v>53277268.800000004</v>
      </c>
      <c r="Q16" s="43">
        <v>0</v>
      </c>
      <c r="R16" s="43">
        <v>0</v>
      </c>
      <c r="S16" s="44">
        <v>635.1</v>
      </c>
      <c r="T16" s="45">
        <v>53277268.800000004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5">
        <v>0</v>
      </c>
      <c r="AA16" s="43">
        <v>0</v>
      </c>
      <c r="AB16" s="43">
        <v>0</v>
      </c>
      <c r="AC16" s="45">
        <v>635.1</v>
      </c>
    </row>
    <row r="17" spans="4:29" ht="42" customHeight="1">
      <c r="D17" s="51"/>
      <c r="R17" s="51"/>
    </row>
    <row r="18" spans="4:29" ht="99.75" customHeight="1"/>
    <row r="19" spans="4:29" ht="42.75" customHeight="1">
      <c r="Z19" s="48"/>
      <c r="AA19" s="48"/>
      <c r="AB19" s="48"/>
      <c r="AC19" s="48"/>
    </row>
  </sheetData>
  <mergeCells count="30">
    <mergeCell ref="Q1:AC1"/>
    <mergeCell ref="C7:C12"/>
    <mergeCell ref="D7:D12"/>
    <mergeCell ref="N7:AC7"/>
    <mergeCell ref="E8:E11"/>
    <mergeCell ref="N8:P11"/>
    <mergeCell ref="F9:I11"/>
    <mergeCell ref="J9:K11"/>
    <mergeCell ref="L9:L11"/>
    <mergeCell ref="Q9:R11"/>
    <mergeCell ref="S9:V9"/>
    <mergeCell ref="E7:M7"/>
    <mergeCell ref="F8:M8"/>
    <mergeCell ref="M9:M11"/>
    <mergeCell ref="Q8:Y8"/>
    <mergeCell ref="S2:AC2"/>
    <mergeCell ref="S3:AC3"/>
    <mergeCell ref="Z8:AC8"/>
    <mergeCell ref="W9:X11"/>
    <mergeCell ref="Z9:Z11"/>
    <mergeCell ref="AA9:AA11"/>
    <mergeCell ref="A6:AC6"/>
    <mergeCell ref="A7:A13"/>
    <mergeCell ref="B7:B13"/>
    <mergeCell ref="Y9:Y11"/>
    <mergeCell ref="AB9:AB11"/>
    <mergeCell ref="AC9:AC11"/>
    <mergeCell ref="S10:T11"/>
    <mergeCell ref="U10:V11"/>
    <mergeCell ref="R4:AC4"/>
  </mergeCells>
  <pageMargins left="0.19685039370078741" right="0" top="0.35433070866141736" bottom="0.15748031496062992" header="0.31496062992125984" footer="0.31496062992125984"/>
  <pageSetup paperSize="8" scale="64" firstPageNumber="9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2"/>
  <sheetViews>
    <sheetView tabSelected="1" zoomScale="66" zoomScaleNormal="66" workbookViewId="0">
      <selection activeCell="H17" sqref="H17"/>
    </sheetView>
  </sheetViews>
  <sheetFormatPr defaultRowHeight="15"/>
  <cols>
    <col min="1" max="1" width="6.42578125" style="20" customWidth="1"/>
    <col min="2" max="2" width="46.28515625" style="21" customWidth="1"/>
    <col min="3" max="3" width="12.140625" style="20" customWidth="1"/>
    <col min="4" max="4" width="11.42578125" style="20" customWidth="1"/>
    <col min="5" max="5" width="12.7109375" style="20" customWidth="1"/>
    <col min="6" max="6" width="10.42578125" style="20" customWidth="1"/>
    <col min="7" max="7" width="11" style="20" customWidth="1"/>
    <col min="8" max="8" width="12" style="20" customWidth="1"/>
    <col min="9" max="9" width="11.85546875" style="20" customWidth="1"/>
    <col min="10" max="10" width="12.28515625" style="20" customWidth="1"/>
    <col min="11" max="11" width="12.5703125" style="20" customWidth="1"/>
    <col min="12" max="12" width="12.140625" style="20" customWidth="1"/>
    <col min="13" max="13" width="12.7109375" style="20" customWidth="1"/>
    <col min="14" max="14" width="13.85546875" style="20" customWidth="1"/>
    <col min="15" max="15" width="12.42578125" style="20" customWidth="1"/>
    <col min="16" max="16" width="12" style="20" customWidth="1"/>
    <col min="17" max="16384" width="9.140625" style="20"/>
  </cols>
  <sheetData>
    <row r="1" spans="1:16" ht="83.25" customHeight="1">
      <c r="A1" s="16"/>
      <c r="B1" s="16"/>
      <c r="C1" s="16"/>
      <c r="D1" s="17"/>
      <c r="E1" s="18"/>
      <c r="F1" s="149" t="s">
        <v>66</v>
      </c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24.75" customHeight="1">
      <c r="A2" s="16"/>
      <c r="B2" s="16"/>
      <c r="C2" s="16"/>
      <c r="D2" s="17"/>
      <c r="E2" s="18"/>
      <c r="F2" s="18"/>
      <c r="G2" s="16"/>
      <c r="H2" s="16"/>
      <c r="I2" s="154"/>
      <c r="J2" s="154"/>
      <c r="K2" s="154"/>
      <c r="L2" s="154"/>
      <c r="M2" s="154"/>
      <c r="N2" s="154"/>
      <c r="O2" s="154"/>
      <c r="P2" s="154"/>
    </row>
    <row r="3" spans="1:16" ht="30" customHeight="1">
      <c r="A3" s="164" t="s">
        <v>57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5" spans="1:16" ht="43.5" customHeight="1">
      <c r="A5" s="162" t="s">
        <v>2</v>
      </c>
      <c r="B5" s="163" t="s">
        <v>3</v>
      </c>
      <c r="C5" s="162" t="s">
        <v>26</v>
      </c>
      <c r="D5" s="162"/>
      <c r="E5" s="162"/>
      <c r="F5" s="162"/>
      <c r="G5" s="162"/>
      <c r="H5" s="162"/>
      <c r="I5" s="162"/>
      <c r="J5" s="162" t="s">
        <v>27</v>
      </c>
      <c r="K5" s="162"/>
      <c r="L5" s="162"/>
      <c r="M5" s="162"/>
      <c r="N5" s="162"/>
      <c r="O5" s="162"/>
      <c r="P5" s="162"/>
    </row>
    <row r="6" spans="1:16" ht="42" customHeight="1">
      <c r="A6" s="162"/>
      <c r="B6" s="163"/>
      <c r="C6" s="60" t="s">
        <v>28</v>
      </c>
      <c r="D6" s="60" t="s">
        <v>29</v>
      </c>
      <c r="E6" s="60" t="s">
        <v>30</v>
      </c>
      <c r="F6" s="60" t="s">
        <v>54</v>
      </c>
      <c r="G6" s="60" t="s">
        <v>55</v>
      </c>
      <c r="H6" s="60" t="s">
        <v>56</v>
      </c>
      <c r="I6" s="60" t="s">
        <v>12</v>
      </c>
      <c r="J6" s="60" t="s">
        <v>28</v>
      </c>
      <c r="K6" s="60" t="s">
        <v>29</v>
      </c>
      <c r="L6" s="60" t="s">
        <v>30</v>
      </c>
      <c r="M6" s="60" t="s">
        <v>54</v>
      </c>
      <c r="N6" s="60" t="s">
        <v>55</v>
      </c>
      <c r="O6" s="60" t="s">
        <v>56</v>
      </c>
      <c r="P6" s="60" t="s">
        <v>12</v>
      </c>
    </row>
    <row r="7" spans="1:16" ht="36" customHeight="1">
      <c r="A7" s="162"/>
      <c r="B7" s="163"/>
      <c r="C7" s="22" t="s">
        <v>0</v>
      </c>
      <c r="D7" s="22" t="s">
        <v>0</v>
      </c>
      <c r="E7" s="22" t="s">
        <v>0</v>
      </c>
      <c r="F7" s="22" t="s">
        <v>0</v>
      </c>
      <c r="G7" s="22" t="s">
        <v>0</v>
      </c>
      <c r="H7" s="22" t="s">
        <v>0</v>
      </c>
      <c r="I7" s="22" t="s">
        <v>0</v>
      </c>
      <c r="J7" s="22" t="s">
        <v>18</v>
      </c>
      <c r="K7" s="22" t="s">
        <v>18</v>
      </c>
      <c r="L7" s="22" t="s">
        <v>18</v>
      </c>
      <c r="M7" s="22" t="s">
        <v>18</v>
      </c>
      <c r="N7" s="22" t="s">
        <v>18</v>
      </c>
      <c r="O7" s="22" t="s">
        <v>18</v>
      </c>
      <c r="P7" s="22" t="s">
        <v>18</v>
      </c>
    </row>
    <row r="8" spans="1:16" ht="18.75" customHeight="1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</row>
    <row r="9" spans="1:16" ht="86.25" customHeight="1">
      <c r="A9" s="54"/>
      <c r="B9" s="46" t="s">
        <v>153</v>
      </c>
      <c r="C9" s="26" t="s">
        <v>31</v>
      </c>
      <c r="D9" s="26" t="s">
        <v>31</v>
      </c>
      <c r="E9" s="56">
        <v>635.1</v>
      </c>
      <c r="F9" s="27" t="s">
        <v>31</v>
      </c>
      <c r="G9" s="27" t="s">
        <v>31</v>
      </c>
      <c r="H9" s="27" t="s">
        <v>31</v>
      </c>
      <c r="I9" s="24">
        <f>SUM(C9:H9)</f>
        <v>635.1</v>
      </c>
      <c r="J9" s="28" t="s">
        <v>31</v>
      </c>
      <c r="K9" s="28" t="s">
        <v>31</v>
      </c>
      <c r="L9" s="55">
        <v>37</v>
      </c>
      <c r="M9" s="28" t="s">
        <v>31</v>
      </c>
      <c r="N9" s="28" t="s">
        <v>31</v>
      </c>
      <c r="O9" s="29" t="s">
        <v>31</v>
      </c>
      <c r="P9" s="25">
        <f t="shared" ref="P9" si="0">SUM(J9:O9)</f>
        <v>37</v>
      </c>
    </row>
    <row r="10" spans="1:16" ht="15" customHeight="1">
      <c r="A10" s="31"/>
      <c r="B10" s="31"/>
      <c r="C10" s="31"/>
      <c r="D10" s="31"/>
      <c r="E10" s="31"/>
      <c r="F10" s="31"/>
      <c r="G10" s="31"/>
      <c r="H10" s="31"/>
      <c r="I10" s="30"/>
      <c r="J10" s="32"/>
      <c r="K10" s="32"/>
      <c r="M10" s="33"/>
      <c r="N10" s="33"/>
      <c r="O10" s="33"/>
      <c r="P10" s="33"/>
    </row>
    <row r="11" spans="1:16" ht="15" customHeight="1">
      <c r="A11" s="31"/>
      <c r="B11" s="31"/>
      <c r="C11" s="31"/>
      <c r="D11" s="31"/>
      <c r="E11" s="31"/>
      <c r="F11" s="31"/>
      <c r="G11" s="31"/>
      <c r="H11" s="31"/>
      <c r="I11" s="30"/>
      <c r="J11" s="32"/>
      <c r="K11" s="32"/>
      <c r="L11" s="34"/>
      <c r="M11" s="35"/>
      <c r="N11" s="35"/>
      <c r="O11" s="35"/>
      <c r="P11" s="35"/>
    </row>
    <row r="12" spans="1:16" ht="15" customHeight="1">
      <c r="A12" s="31"/>
      <c r="B12" s="31"/>
      <c r="C12" s="31"/>
      <c r="D12" s="31"/>
      <c r="E12" s="31"/>
      <c r="F12" s="31"/>
      <c r="G12" s="31"/>
      <c r="H12" s="31"/>
      <c r="I12" s="30"/>
      <c r="J12" s="32"/>
      <c r="K12" s="32"/>
      <c r="L12" s="34"/>
      <c r="M12" s="35"/>
      <c r="N12" s="35"/>
      <c r="O12" s="35"/>
      <c r="P12" s="36"/>
    </row>
  </sheetData>
  <sheetProtection formatCells="0" formatColumns="0" formatRows="0" insertColumns="0" insertRows="0" insertHyperlinks="0" deleteColumns="0" deleteRows="0" sort="0" autoFilter="0" pivotTables="0"/>
  <mergeCells count="7">
    <mergeCell ref="F1:P1"/>
    <mergeCell ref="I2:P2"/>
    <mergeCell ref="A5:A7"/>
    <mergeCell ref="B5:B7"/>
    <mergeCell ref="C5:I5"/>
    <mergeCell ref="J5:P5"/>
    <mergeCell ref="A3:P3"/>
  </mergeCells>
  <pageMargins left="0.31496062992125984" right="0.11811023622047245" top="0.55118110236220474" bottom="0.35433070866141736" header="0.31496062992125984" footer="0"/>
  <pageSetup paperSize="9" scale="65" firstPageNumber="1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'Приложение 1'!Заголовки_для_печати</vt:lpstr>
      <vt:lpstr>'приложение 2'!Заголовки_для_печати</vt:lpstr>
      <vt:lpstr>'приложение 4'!Заголовки_для_печати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1 к МР по подготовке Заявок</dc:title>
  <dc:subject>Подготовка заявок на предоставление финансовой поддержки</dc:subject>
  <dc:creator>emusharapova</dc:creator>
  <cp:keywords>переселение;заявка;финансовая поддержка</cp:keywords>
  <cp:lastModifiedBy>DOHOD2</cp:lastModifiedBy>
  <cp:lastPrinted>2023-06-07T11:25:33Z</cp:lastPrinted>
  <dcterms:created xsi:type="dcterms:W3CDTF">2019-02-07T13:12:33Z</dcterms:created>
  <dcterms:modified xsi:type="dcterms:W3CDTF">2023-06-07T11:25:37Z</dcterms:modified>
</cp:coreProperties>
</file>